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 B10.1" sheetId="1" r:id="rId1"/>
    <sheet name="Tabel B10.2" sheetId="2" r:id="rId2"/>
    <sheet name="Tabel B10.3" sheetId="3" r:id="rId3"/>
    <sheet name="Tabel B10.4" sheetId="4" r:id="rId4"/>
    <sheet name="Tabel B10.5" sheetId="5" r:id="rId5"/>
  </sheets>
  <definedNames/>
  <calcPr fullCalcOnLoad="1"/>
</workbook>
</file>

<file path=xl/sharedStrings.xml><?xml version="1.0" encoding="utf-8"?>
<sst xmlns="http://schemas.openxmlformats.org/spreadsheetml/2006/main" count="127" uniqueCount="93">
  <si>
    <t>Tabel B10.5 Rangorde van selectiecriteria voor de bevraagde Oost-Vlaamse metaalbedrijven</t>
  </si>
  <si>
    <t>Criterium</t>
  </si>
  <si>
    <t>Belangrijk</t>
  </si>
  <si>
    <t>Neutraal</t>
  </si>
  <si>
    <t>Niet belangrijk</t>
  </si>
  <si>
    <t>Motivatie</t>
  </si>
  <si>
    <t>Werkdiscipline</t>
  </si>
  <si>
    <t>Bereid en/of in staat bij te leren</t>
  </si>
  <si>
    <t>Zelfstandig kunnen werken</t>
  </si>
  <si>
    <t>Bereid tot flexibiliteit</t>
  </si>
  <si>
    <t>Inpasbaar bedrijfscultuur</t>
  </si>
  <si>
    <t>Werkervaring</t>
  </si>
  <si>
    <t>Sociale vaardigheid</t>
  </si>
  <si>
    <t>Goede eerste indruk</t>
  </si>
  <si>
    <t>Presentatie/voorkomen</t>
  </si>
  <si>
    <t>Geslacht</t>
  </si>
  <si>
    <t>Diploma</t>
  </si>
  <si>
    <t>Werkloosheidsduur</t>
  </si>
  <si>
    <t>Leeftijd</t>
  </si>
  <si>
    <t>Talenkennis</t>
  </si>
  <si>
    <t>Etniciteit</t>
  </si>
  <si>
    <t>Bron: Enquêteresultaat van de sectorfoto metaal Oost-Vlaanderen</t>
  </si>
  <si>
    <t>Tabel B10.1 Evolutie van de loontrekkende werkgelegenheid in de metaalsector (Vlaams Gewest; 1986-1994)</t>
  </si>
  <si>
    <t>(n)</t>
  </si>
  <si>
    <t xml:space="preserve">Sector </t>
  </si>
  <si>
    <t>Metallurgie</t>
  </si>
  <si>
    <t>Verv. van metaalproducten</t>
  </si>
  <si>
    <t>Verv. van machines, apparaten en werktuigen</t>
  </si>
  <si>
    <t>Verv. van kantoormachines en computers</t>
  </si>
  <si>
    <t>Verv. van elektrische machines en apparaten</t>
  </si>
  <si>
    <t>Verv. van audio-, video- en telecommunicatieapparatuur</t>
  </si>
  <si>
    <t>Verv. van medische apparatuur, van precisie- en optische instrumenten en van uurwerken</t>
  </si>
  <si>
    <t>Verv. en assemblage van auto's, aanhangwagens en opleggers</t>
  </si>
  <si>
    <t>Verv. van overige transportmiddelen</t>
  </si>
  <si>
    <t>27-35</t>
  </si>
  <si>
    <t>Metaal</t>
  </si>
  <si>
    <t>S</t>
  </si>
  <si>
    <t>Secundaire sector</t>
  </si>
  <si>
    <t>Totaal alle sectoren</t>
  </si>
  <si>
    <t>* Omdat deze cijfers afkomstig zijn van een andere bron (MTA), zijn ze niet zonder meer vergelijkbaar met de overige werkgelegenheidscijfers in dit hoofdstuk (bron RSZ).</t>
  </si>
  <si>
    <t>Bron: MTA (Bewerking Steunpunt WAV)</t>
  </si>
  <si>
    <t>Tabel B10.4 Gemiddeld aantal openstaande VDAB-vacaturs naar kenmerk in de metaalsector (Vlaams Gewest*; 2000)</t>
  </si>
  <si>
    <t>WAV-sector</t>
  </si>
  <si>
    <t xml:space="preserve">s11 </t>
  </si>
  <si>
    <t>s12</t>
  </si>
  <si>
    <t>s13</t>
  </si>
  <si>
    <t>s14</t>
  </si>
  <si>
    <t>s15</t>
  </si>
  <si>
    <t>s16</t>
  </si>
  <si>
    <t>s17</t>
  </si>
  <si>
    <t>s11-s17 Metaal</t>
  </si>
  <si>
    <t>Totaa alle sectoren</t>
  </si>
  <si>
    <t>Totaal VDAB-vacatures</t>
  </si>
  <si>
    <t>(%)</t>
  </si>
  <si>
    <t>Werkervaring (%)</t>
  </si>
  <si>
    <t>&lt;6 m</t>
  </si>
  <si>
    <t xml:space="preserve"> 6m-2j</t>
  </si>
  <si>
    <t>2j+</t>
  </si>
  <si>
    <t>Diploma (%)</t>
  </si>
  <si>
    <t>Laag</t>
  </si>
  <si>
    <t>Midden (HS)</t>
  </si>
  <si>
    <t>Hoog (HOBU of univ.)</t>
  </si>
  <si>
    <t>Talenkennis (%)</t>
  </si>
  <si>
    <t>1 taal</t>
  </si>
  <si>
    <t>&gt;1taal</t>
  </si>
  <si>
    <t>Circuit (%)</t>
  </si>
  <si>
    <t>Vast</t>
  </si>
  <si>
    <t>Tijdelijk</t>
  </si>
  <si>
    <t>Tijdsregeling (%)</t>
  </si>
  <si>
    <t>Dagarbeid</t>
  </si>
  <si>
    <t>Dag-voltijds</t>
  </si>
  <si>
    <t>Dag-deeltijds</t>
  </si>
  <si>
    <t>2-ploegen</t>
  </si>
  <si>
    <t>Andere (nacht, 3 ploegen, volcontinu)</t>
  </si>
  <si>
    <t>Legende:</t>
  </si>
  <si>
    <t>s11</t>
  </si>
  <si>
    <t>Verv. van producten van metaal</t>
  </si>
  <si>
    <t>Verv. van kantoormachines, computers, audio-, video- en telecommunicatieapparatuur</t>
  </si>
  <si>
    <t>Verv. van medische apparatuur, precisie- en optische instrumenten en van uurwerken</t>
  </si>
  <si>
    <t>Verv. van transportmiddelen</t>
  </si>
  <si>
    <t>Bron: VDAB (Bewerking Steunpunt WAV)</t>
  </si>
  <si>
    <t>Tabel B10.2 Evolutie van de loontrekkende werkgelegenheid in de metaalsector (Vlaams Gewest; 1994-2001)</t>
  </si>
  <si>
    <t>Vlaams Gewest</t>
  </si>
  <si>
    <t>Sector</t>
  </si>
  <si>
    <t>2000*</t>
  </si>
  <si>
    <t>s11-s17</t>
  </si>
  <si>
    <t>* Vanwege een aantal administratieve verschuivingen zijn de cijfers van 2000 niet zonder meer vergelijkbaar met deze van 1999</t>
  </si>
  <si>
    <t>Bron: RSZ (Bewerking Steunpunt WAV)</t>
  </si>
  <si>
    <t>Tabel B10.3 Evolutie van het aantal zelfstandigen in hoofdberoep in de metaalsector (Vlaams Gewest; 30 juni 1996 - 30 juni 2001)</t>
  </si>
  <si>
    <t xml:space="preserve">Aantal zelfstandigen in hoofdberoep </t>
  </si>
  <si>
    <t>s11-17</t>
  </si>
  <si>
    <t>Totaal</t>
  </si>
  <si>
    <t>Bron: RSVZ (Bewerking Steunpunt WAV)</t>
  </si>
</sst>
</file>

<file path=xl/styles.xml><?xml version="1.0" encoding="utf-8"?>
<styleSheet xmlns="http://schemas.openxmlformats.org/spreadsheetml/2006/main">
  <numFmts count="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Palatino"/>
      <family val="0"/>
    </font>
    <font>
      <sz val="10"/>
      <name val="Palatino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0" fillId="0" borderId="0" xfId="0" applyBorder="1" applyAlignment="1">
      <alignment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4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3" xfId="0" applyFill="1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68.28125" style="0" customWidth="1"/>
  </cols>
  <sheetData>
    <row r="1" spans="1:12" ht="12.75">
      <c r="A1" s="14" t="s">
        <v>22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12.75">
      <c r="A2" s="18"/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4" ht="12.75">
      <c r="A3" s="19" t="s">
        <v>23</v>
      </c>
      <c r="B3" s="20"/>
      <c r="C3" s="21"/>
      <c r="D3" s="21"/>
      <c r="E3" s="21"/>
      <c r="F3" s="21"/>
      <c r="G3" s="21"/>
      <c r="H3" s="21"/>
      <c r="I3" s="21"/>
      <c r="J3" s="21"/>
      <c r="K3" s="22"/>
      <c r="L3" s="23"/>
      <c r="M3" s="24"/>
      <c r="N3" s="24"/>
    </row>
    <row r="4" spans="1:14" ht="12.75">
      <c r="A4" s="25" t="s">
        <v>24</v>
      </c>
      <c r="B4" s="26"/>
      <c r="C4" s="27">
        <v>1986</v>
      </c>
      <c r="D4" s="27">
        <v>1987</v>
      </c>
      <c r="E4" s="27" t="str">
        <f>"1988"</f>
        <v>1988</v>
      </c>
      <c r="F4" s="27" t="str">
        <f>"1989"</f>
        <v>1989</v>
      </c>
      <c r="G4" s="27" t="str">
        <f>"1990"</f>
        <v>1990</v>
      </c>
      <c r="H4" s="27" t="str">
        <f>"1991"</f>
        <v>1991</v>
      </c>
      <c r="I4" s="27" t="str">
        <f>"1992"</f>
        <v>1992</v>
      </c>
      <c r="J4" s="27" t="str">
        <f>"1993"</f>
        <v>1993</v>
      </c>
      <c r="K4" s="28" t="str">
        <f>"1994"</f>
        <v>1994</v>
      </c>
      <c r="L4" s="23"/>
      <c r="M4" s="24"/>
      <c r="N4" s="24"/>
    </row>
    <row r="5" spans="1:14" ht="12.75">
      <c r="A5" s="29">
        <v>27</v>
      </c>
      <c r="B5" s="15" t="s">
        <v>25</v>
      </c>
      <c r="C5" s="30">
        <v>29248</v>
      </c>
      <c r="D5" s="30">
        <v>28935</v>
      </c>
      <c r="E5" s="30">
        <v>28587</v>
      </c>
      <c r="F5" s="30">
        <v>28794</v>
      </c>
      <c r="G5" s="30">
        <v>28904</v>
      </c>
      <c r="H5" s="30">
        <v>27847</v>
      </c>
      <c r="I5" s="30">
        <v>25944</v>
      </c>
      <c r="J5" s="30">
        <v>25609</v>
      </c>
      <c r="K5" s="31">
        <v>24227</v>
      </c>
      <c r="L5" s="23"/>
      <c r="M5" s="24"/>
      <c r="N5" s="24"/>
    </row>
    <row r="6" spans="1:14" ht="12.75">
      <c r="A6" s="29">
        <v>28</v>
      </c>
      <c r="B6" s="15" t="s">
        <v>26</v>
      </c>
      <c r="C6" s="30">
        <v>33228</v>
      </c>
      <c r="D6" s="30">
        <v>33097</v>
      </c>
      <c r="E6" s="30">
        <v>34970</v>
      </c>
      <c r="F6" s="30">
        <v>36972</v>
      </c>
      <c r="G6" s="30">
        <v>39098</v>
      </c>
      <c r="H6" s="30">
        <v>39872</v>
      </c>
      <c r="I6" s="30">
        <v>40192</v>
      </c>
      <c r="J6" s="30">
        <v>36919</v>
      </c>
      <c r="K6" s="31">
        <v>36134</v>
      </c>
      <c r="L6" s="23"/>
      <c r="M6" s="24"/>
      <c r="N6" s="24"/>
    </row>
    <row r="7" spans="1:14" ht="12.75">
      <c r="A7" s="29">
        <v>29</v>
      </c>
      <c r="B7" s="15" t="s">
        <v>27</v>
      </c>
      <c r="C7" s="30">
        <v>31016</v>
      </c>
      <c r="D7" s="30">
        <v>30047</v>
      </c>
      <c r="E7" s="30">
        <v>30840</v>
      </c>
      <c r="F7" s="30">
        <v>32542</v>
      </c>
      <c r="G7" s="30">
        <v>32292</v>
      </c>
      <c r="H7" s="30">
        <v>30963</v>
      </c>
      <c r="I7" s="30">
        <v>28722</v>
      </c>
      <c r="J7" s="30">
        <v>26108</v>
      </c>
      <c r="K7" s="31">
        <v>25158</v>
      </c>
      <c r="L7" s="23"/>
      <c r="M7" s="24"/>
      <c r="N7" s="24"/>
    </row>
    <row r="8" spans="1:14" ht="12.75">
      <c r="A8" s="29">
        <v>30</v>
      </c>
      <c r="B8" s="15" t="s">
        <v>28</v>
      </c>
      <c r="C8" s="30">
        <v>636</v>
      </c>
      <c r="D8" s="30">
        <v>1062</v>
      </c>
      <c r="E8" s="30">
        <v>1058</v>
      </c>
      <c r="F8" s="30">
        <v>1154</v>
      </c>
      <c r="G8" s="30">
        <v>823</v>
      </c>
      <c r="H8" s="30">
        <v>571</v>
      </c>
      <c r="I8" s="30">
        <v>671</v>
      </c>
      <c r="J8" s="30">
        <v>451</v>
      </c>
      <c r="K8" s="31">
        <v>423</v>
      </c>
      <c r="L8" s="23"/>
      <c r="M8" s="24"/>
      <c r="N8" s="24"/>
    </row>
    <row r="9" spans="1:14" ht="12.75">
      <c r="A9" s="29">
        <v>31</v>
      </c>
      <c r="B9" s="15" t="s">
        <v>29</v>
      </c>
      <c r="C9" s="30">
        <v>12481</v>
      </c>
      <c r="D9" s="30">
        <v>11619</v>
      </c>
      <c r="E9" s="30">
        <v>14932</v>
      </c>
      <c r="F9" s="30">
        <v>15151</v>
      </c>
      <c r="G9" s="30">
        <v>15994</v>
      </c>
      <c r="H9" s="30">
        <v>16170</v>
      </c>
      <c r="I9" s="30">
        <v>16005</v>
      </c>
      <c r="J9" s="30">
        <v>16590</v>
      </c>
      <c r="K9" s="31">
        <v>15328</v>
      </c>
      <c r="L9" s="23"/>
      <c r="M9" s="24"/>
      <c r="N9" s="24"/>
    </row>
    <row r="10" spans="1:14" ht="12.75">
      <c r="A10" s="29">
        <v>32</v>
      </c>
      <c r="B10" s="15" t="s">
        <v>30</v>
      </c>
      <c r="C10" s="30">
        <v>23435</v>
      </c>
      <c r="D10" s="30">
        <v>23143</v>
      </c>
      <c r="E10" s="30">
        <v>19159</v>
      </c>
      <c r="F10" s="30">
        <v>18150</v>
      </c>
      <c r="G10" s="30">
        <v>18259</v>
      </c>
      <c r="H10" s="30">
        <v>17207</v>
      </c>
      <c r="I10" s="30">
        <v>15718</v>
      </c>
      <c r="J10" s="30">
        <v>17748</v>
      </c>
      <c r="K10" s="31">
        <v>17007</v>
      </c>
      <c r="L10" s="23"/>
      <c r="M10" s="24"/>
      <c r="N10" s="24"/>
    </row>
    <row r="11" spans="1:14" ht="12.75">
      <c r="A11" s="29">
        <v>33</v>
      </c>
      <c r="B11" s="15" t="s">
        <v>31</v>
      </c>
      <c r="C11" s="30">
        <v>2641</v>
      </c>
      <c r="D11" s="30">
        <v>2755</v>
      </c>
      <c r="E11" s="30">
        <v>2702</v>
      </c>
      <c r="F11" s="30">
        <v>2873</v>
      </c>
      <c r="G11" s="30">
        <v>2935</v>
      </c>
      <c r="H11" s="30">
        <v>2992</v>
      </c>
      <c r="I11" s="30">
        <v>3458</v>
      </c>
      <c r="J11" s="30">
        <v>3933</v>
      </c>
      <c r="K11" s="31">
        <v>3971</v>
      </c>
      <c r="L11" s="23"/>
      <c r="M11" s="24"/>
      <c r="N11" s="24"/>
    </row>
    <row r="12" spans="1:14" ht="12.75">
      <c r="A12" s="29">
        <v>34</v>
      </c>
      <c r="B12" s="15" t="s">
        <v>32</v>
      </c>
      <c r="C12" s="30">
        <v>42571</v>
      </c>
      <c r="D12" s="30">
        <v>43996</v>
      </c>
      <c r="E12" s="30">
        <v>45152</v>
      </c>
      <c r="F12" s="30">
        <v>47263</v>
      </c>
      <c r="G12" s="30">
        <v>47512</v>
      </c>
      <c r="H12" s="30">
        <v>46989</v>
      </c>
      <c r="I12" s="30">
        <v>47402</v>
      </c>
      <c r="J12" s="30">
        <v>45337</v>
      </c>
      <c r="K12" s="31">
        <v>44111</v>
      </c>
      <c r="L12" s="23"/>
      <c r="M12" s="24"/>
      <c r="N12" s="24"/>
    </row>
    <row r="13" spans="1:14" ht="12.75">
      <c r="A13" s="29">
        <v>35</v>
      </c>
      <c r="B13" s="15" t="s">
        <v>33</v>
      </c>
      <c r="C13" s="30">
        <v>10575</v>
      </c>
      <c r="D13" s="30">
        <v>9179</v>
      </c>
      <c r="E13" s="30">
        <v>8791</v>
      </c>
      <c r="F13" s="30">
        <v>11480</v>
      </c>
      <c r="G13" s="30">
        <v>11400</v>
      </c>
      <c r="H13" s="30">
        <v>11760</v>
      </c>
      <c r="I13" s="30">
        <v>11858</v>
      </c>
      <c r="J13" s="30">
        <v>11039</v>
      </c>
      <c r="K13" s="31">
        <v>9533</v>
      </c>
      <c r="L13" s="23"/>
      <c r="M13" s="24"/>
      <c r="N13" s="24"/>
    </row>
    <row r="14" spans="1:14" ht="12.75">
      <c r="A14" s="32" t="s">
        <v>34</v>
      </c>
      <c r="B14" s="33" t="s">
        <v>35</v>
      </c>
      <c r="C14" s="34">
        <f>SUM(C5:C13)</f>
        <v>185831</v>
      </c>
      <c r="D14" s="34">
        <f aca="true" t="shared" si="0" ref="D14:K14">SUM(IZ5:IZ13)</f>
        <v>183833</v>
      </c>
      <c r="E14" s="34">
        <f t="shared" si="0"/>
        <v>186191</v>
      </c>
      <c r="F14" s="34">
        <f t="shared" si="0"/>
        <v>194379</v>
      </c>
      <c r="G14" s="34">
        <f t="shared" si="0"/>
        <v>197217</v>
      </c>
      <c r="H14" s="34">
        <f t="shared" si="0"/>
        <v>194371</v>
      </c>
      <c r="I14" s="34">
        <f t="shared" si="0"/>
        <v>189970</v>
      </c>
      <c r="J14" s="34">
        <f t="shared" si="0"/>
        <v>183734</v>
      </c>
      <c r="K14" s="35">
        <f t="shared" si="0"/>
        <v>175892</v>
      </c>
      <c r="L14" s="23"/>
      <c r="M14" s="24"/>
      <c r="N14" s="24"/>
    </row>
    <row r="15" spans="1:14" ht="12.75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5"/>
      <c r="L15" s="23"/>
      <c r="M15" s="24"/>
      <c r="N15" s="24"/>
    </row>
    <row r="16" spans="1:15" ht="12.75">
      <c r="A16" s="36" t="s">
        <v>36</v>
      </c>
      <c r="B16" s="37" t="s">
        <v>37</v>
      </c>
      <c r="C16" s="34">
        <v>612877</v>
      </c>
      <c r="D16" s="34">
        <v>605811</v>
      </c>
      <c r="E16" s="34">
        <v>604688</v>
      </c>
      <c r="F16" s="34">
        <v>623314</v>
      </c>
      <c r="G16" s="34">
        <v>630986</v>
      </c>
      <c r="H16" s="34">
        <v>628014</v>
      </c>
      <c r="I16" s="34">
        <v>618698</v>
      </c>
      <c r="J16" s="34">
        <v>606158</v>
      </c>
      <c r="K16" s="35">
        <v>592049</v>
      </c>
      <c r="L16" s="37"/>
      <c r="M16" s="37"/>
      <c r="N16" s="37"/>
      <c r="O16" s="38"/>
    </row>
    <row r="17" spans="1:15" ht="12.75">
      <c r="A17" s="36"/>
      <c r="B17" s="33"/>
      <c r="C17" s="34"/>
      <c r="D17" s="34"/>
      <c r="E17" s="34"/>
      <c r="F17" s="34"/>
      <c r="G17" s="34"/>
      <c r="H17" s="34"/>
      <c r="I17" s="34"/>
      <c r="J17" s="34"/>
      <c r="K17" s="35"/>
      <c r="L17" s="37"/>
      <c r="M17" s="37"/>
      <c r="N17" s="37"/>
      <c r="O17" s="38"/>
    </row>
    <row r="18" spans="1:15" ht="12.75">
      <c r="A18" s="39" t="s">
        <v>38</v>
      </c>
      <c r="B18" s="40"/>
      <c r="C18" s="41">
        <v>1578731</v>
      </c>
      <c r="D18" s="41">
        <v>1599147</v>
      </c>
      <c r="E18" s="41">
        <v>1627455</v>
      </c>
      <c r="F18" s="41">
        <v>1666922</v>
      </c>
      <c r="G18" s="41">
        <v>1700626</v>
      </c>
      <c r="H18" s="41">
        <v>1711856</v>
      </c>
      <c r="I18" s="41">
        <v>1705865</v>
      </c>
      <c r="J18" s="41">
        <v>1675174</v>
      </c>
      <c r="K18" s="42">
        <v>1664466</v>
      </c>
      <c r="L18" s="37"/>
      <c r="M18" s="37"/>
      <c r="N18" s="37"/>
      <c r="O18" s="38"/>
    </row>
    <row r="19" spans="1:14" ht="12.75">
      <c r="A19" s="23"/>
      <c r="B19" s="1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4"/>
    </row>
    <row r="20" spans="1:14" ht="12.75">
      <c r="A20" s="17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4"/>
    </row>
    <row r="21" ht="12.75">
      <c r="A21" s="43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71.00390625" style="0" customWidth="1"/>
  </cols>
  <sheetData>
    <row r="1" spans="1:2" ht="12.75">
      <c r="A1" s="14" t="s">
        <v>81</v>
      </c>
      <c r="B1" s="15"/>
    </row>
    <row r="3" spans="1:10" ht="12.75">
      <c r="A3" s="44" t="s">
        <v>23</v>
      </c>
      <c r="B3" s="21"/>
      <c r="C3" s="21" t="s">
        <v>82</v>
      </c>
      <c r="D3" s="21"/>
      <c r="E3" s="21"/>
      <c r="F3" s="21"/>
      <c r="G3" s="21"/>
      <c r="H3" s="21"/>
      <c r="I3" s="21"/>
      <c r="J3" s="22"/>
    </row>
    <row r="4" spans="1:10" ht="12.75">
      <c r="A4" s="45" t="s">
        <v>83</v>
      </c>
      <c r="B4" s="46"/>
      <c r="C4" s="46">
        <v>1994</v>
      </c>
      <c r="D4" s="46">
        <v>1995</v>
      </c>
      <c r="E4" s="46">
        <v>1996</v>
      </c>
      <c r="F4" s="46">
        <v>1997</v>
      </c>
      <c r="G4" s="46">
        <v>1998</v>
      </c>
      <c r="H4" s="46">
        <v>1999</v>
      </c>
      <c r="I4" s="46" t="s">
        <v>84</v>
      </c>
      <c r="J4" s="52">
        <v>2001</v>
      </c>
    </row>
    <row r="5" spans="1:10" ht="12.75">
      <c r="A5" s="47" t="s">
        <v>75</v>
      </c>
      <c r="B5" s="24" t="s">
        <v>25</v>
      </c>
      <c r="C5" s="24">
        <v>24210</v>
      </c>
      <c r="D5" s="24">
        <v>24166</v>
      </c>
      <c r="E5" s="24">
        <v>24045</v>
      </c>
      <c r="F5" s="24">
        <v>23719</v>
      </c>
      <c r="G5" s="24">
        <v>22727</v>
      </c>
      <c r="H5" s="24">
        <v>22075</v>
      </c>
      <c r="I5" s="47">
        <v>22535</v>
      </c>
      <c r="J5" s="48">
        <v>22509</v>
      </c>
    </row>
    <row r="6" spans="1:10" ht="12.75">
      <c r="A6" s="47" t="s">
        <v>44</v>
      </c>
      <c r="B6" s="24" t="s">
        <v>76</v>
      </c>
      <c r="C6" s="24">
        <v>36022</v>
      </c>
      <c r="D6" s="24">
        <v>37648</v>
      </c>
      <c r="E6" s="24">
        <v>37677</v>
      </c>
      <c r="F6" s="24">
        <v>37979</v>
      </c>
      <c r="G6" s="24">
        <v>39309</v>
      </c>
      <c r="H6" s="24">
        <v>40197</v>
      </c>
      <c r="I6" s="47">
        <v>40105</v>
      </c>
      <c r="J6" s="48">
        <v>42000</v>
      </c>
    </row>
    <row r="7" spans="1:10" ht="12.75">
      <c r="A7" s="47" t="s">
        <v>45</v>
      </c>
      <c r="B7" s="24" t="s">
        <v>27</v>
      </c>
      <c r="C7" s="24">
        <v>25118</v>
      </c>
      <c r="D7" s="24">
        <v>26165</v>
      </c>
      <c r="E7" s="24">
        <v>26322</v>
      </c>
      <c r="F7" s="24">
        <v>26227</v>
      </c>
      <c r="G7" s="24">
        <v>26828</v>
      </c>
      <c r="H7" s="24">
        <v>26906</v>
      </c>
      <c r="I7" s="47">
        <v>25803</v>
      </c>
      <c r="J7" s="48">
        <v>26742</v>
      </c>
    </row>
    <row r="8" spans="1:10" ht="12.75">
      <c r="A8" s="47" t="s">
        <v>46</v>
      </c>
      <c r="B8" s="24" t="s">
        <v>29</v>
      </c>
      <c r="C8" s="24">
        <v>15308</v>
      </c>
      <c r="D8" s="24">
        <v>15491</v>
      </c>
      <c r="E8" s="24">
        <v>14782</v>
      </c>
      <c r="F8" s="24">
        <v>14487</v>
      </c>
      <c r="G8" s="24">
        <v>14920</v>
      </c>
      <c r="H8" s="24">
        <v>15865</v>
      </c>
      <c r="I8" s="47">
        <v>16568</v>
      </c>
      <c r="J8" s="48">
        <v>17497</v>
      </c>
    </row>
    <row r="9" spans="1:10" ht="12.75">
      <c r="A9" s="47" t="s">
        <v>47</v>
      </c>
      <c r="B9" s="24" t="s">
        <v>77</v>
      </c>
      <c r="C9" s="24">
        <v>17419</v>
      </c>
      <c r="D9" s="24">
        <v>17508</v>
      </c>
      <c r="E9" s="24">
        <v>17456</v>
      </c>
      <c r="F9" s="24">
        <v>16592</v>
      </c>
      <c r="G9" s="24">
        <v>17023</v>
      </c>
      <c r="H9" s="24">
        <v>16838</v>
      </c>
      <c r="I9" s="47">
        <v>16419</v>
      </c>
      <c r="J9" s="48">
        <v>16611</v>
      </c>
    </row>
    <row r="10" spans="1:10" ht="12.75">
      <c r="A10" s="47" t="s">
        <v>48</v>
      </c>
      <c r="B10" s="24" t="s">
        <v>78</v>
      </c>
      <c r="C10" s="24">
        <v>3939</v>
      </c>
      <c r="D10" s="24">
        <v>4067</v>
      </c>
      <c r="E10" s="24">
        <v>4157</v>
      </c>
      <c r="F10" s="24">
        <v>4232</v>
      </c>
      <c r="G10" s="24">
        <v>4314</v>
      </c>
      <c r="H10" s="24">
        <v>4585</v>
      </c>
      <c r="I10" s="47">
        <v>4158</v>
      </c>
      <c r="J10" s="48">
        <v>4892</v>
      </c>
    </row>
    <row r="11" spans="1:10" ht="12.75">
      <c r="A11" s="47" t="s">
        <v>49</v>
      </c>
      <c r="B11" s="24" t="s">
        <v>79</v>
      </c>
      <c r="C11" s="24">
        <v>53630</v>
      </c>
      <c r="D11" s="24">
        <v>53927</v>
      </c>
      <c r="E11" s="24">
        <v>53660</v>
      </c>
      <c r="F11" s="24">
        <v>53195</v>
      </c>
      <c r="G11" s="24">
        <v>54327</v>
      </c>
      <c r="H11" s="24">
        <v>53020</v>
      </c>
      <c r="I11" s="47">
        <v>54289</v>
      </c>
      <c r="J11" s="48">
        <v>55352</v>
      </c>
    </row>
    <row r="12" spans="1:10" ht="12.75">
      <c r="A12" s="47" t="s">
        <v>85</v>
      </c>
      <c r="B12" s="24" t="s">
        <v>35</v>
      </c>
      <c r="C12" s="24">
        <v>175646</v>
      </c>
      <c r="D12" s="24">
        <v>178972</v>
      </c>
      <c r="E12" s="24">
        <v>178099</v>
      </c>
      <c r="F12" s="24">
        <v>176431</v>
      </c>
      <c r="G12" s="24">
        <v>179448</v>
      </c>
      <c r="H12" s="24">
        <v>179486</v>
      </c>
      <c r="I12" s="47">
        <v>179877</v>
      </c>
      <c r="J12" s="48">
        <v>185603</v>
      </c>
    </row>
    <row r="13" spans="1:10" ht="12.75">
      <c r="A13" s="47" t="s">
        <v>36</v>
      </c>
      <c r="B13" s="24" t="s">
        <v>37</v>
      </c>
      <c r="C13" s="24">
        <v>595116.3636363638</v>
      </c>
      <c r="D13" s="24">
        <v>591422.9090909091</v>
      </c>
      <c r="E13" s="24">
        <v>580552.4545454546</v>
      </c>
      <c r="F13" s="24">
        <v>570682</v>
      </c>
      <c r="G13" s="24">
        <v>571269</v>
      </c>
      <c r="H13" s="24">
        <v>570947</v>
      </c>
      <c r="I13" s="47">
        <v>575148</v>
      </c>
      <c r="J13" s="48">
        <v>579303</v>
      </c>
    </row>
    <row r="14" spans="1:10" ht="12.75">
      <c r="A14" s="49" t="s">
        <v>38</v>
      </c>
      <c r="B14" s="50"/>
      <c r="C14" s="50">
        <v>1769550.8181818181</v>
      </c>
      <c r="D14" s="50">
        <v>1807124.5454545452</v>
      </c>
      <c r="E14" s="50">
        <v>1820457.2727272727</v>
      </c>
      <c r="F14" s="50">
        <v>1842267</v>
      </c>
      <c r="G14" s="50">
        <v>1885837</v>
      </c>
      <c r="H14" s="50">
        <v>1914885</v>
      </c>
      <c r="I14" s="49">
        <v>1941581</v>
      </c>
      <c r="J14" s="51">
        <v>1989123</v>
      </c>
    </row>
    <row r="16" ht="12.75">
      <c r="A16" t="s">
        <v>86</v>
      </c>
    </row>
    <row r="17" ht="12.75">
      <c r="A17" t="s">
        <v>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00390625" style="17" customWidth="1"/>
    <col min="2" max="2" width="23.28125" style="17" customWidth="1"/>
    <col min="3" max="16384" width="9.140625" style="17" customWidth="1"/>
  </cols>
  <sheetData>
    <row r="1" ht="12.75">
      <c r="A1" s="38" t="s">
        <v>88</v>
      </c>
    </row>
    <row r="3" spans="1:10" ht="12.75">
      <c r="A3" s="53" t="s">
        <v>23</v>
      </c>
      <c r="B3" s="54" t="s">
        <v>89</v>
      </c>
      <c r="C3" s="54"/>
      <c r="D3" s="54"/>
      <c r="E3" s="54"/>
      <c r="F3" s="54"/>
      <c r="G3" s="54"/>
      <c r="H3" s="55"/>
      <c r="I3" s="56"/>
      <c r="J3" s="56"/>
    </row>
    <row r="4" spans="1:10" ht="12.75">
      <c r="A4" s="57"/>
      <c r="B4" s="58"/>
      <c r="C4" s="58">
        <v>1996</v>
      </c>
      <c r="D4" s="58">
        <v>1997</v>
      </c>
      <c r="E4" s="58">
        <v>1998</v>
      </c>
      <c r="F4" s="58">
        <v>1999</v>
      </c>
      <c r="G4" s="58">
        <v>2000</v>
      </c>
      <c r="H4" s="59">
        <v>2001</v>
      </c>
      <c r="I4" s="56"/>
      <c r="J4" s="56"/>
    </row>
    <row r="5" spans="1:10" ht="12.75">
      <c r="A5" s="60" t="s">
        <v>90</v>
      </c>
      <c r="B5" s="23" t="s">
        <v>35</v>
      </c>
      <c r="C5" s="61">
        <v>8411</v>
      </c>
      <c r="D5" s="61">
        <v>8185</v>
      </c>
      <c r="E5" s="61">
        <v>7987</v>
      </c>
      <c r="F5" s="61">
        <v>7725.5</v>
      </c>
      <c r="G5" s="61">
        <v>7438.5</v>
      </c>
      <c r="H5" s="62">
        <v>7176.5</v>
      </c>
      <c r="I5" s="63"/>
      <c r="J5" s="64"/>
    </row>
    <row r="6" spans="1:10" ht="12.75">
      <c r="A6" s="60" t="s">
        <v>36</v>
      </c>
      <c r="B6" s="23" t="s">
        <v>37</v>
      </c>
      <c r="C6" s="61">
        <v>66084.08284097067</v>
      </c>
      <c r="D6" s="61">
        <v>65656.02729483893</v>
      </c>
      <c r="E6" s="61">
        <v>64983.88235338147</v>
      </c>
      <c r="F6" s="61">
        <v>63817.131373770986</v>
      </c>
      <c r="G6" s="61">
        <v>62478.05141005726</v>
      </c>
      <c r="H6" s="62">
        <v>62603.613755121565</v>
      </c>
      <c r="I6" s="65"/>
      <c r="J6" s="66"/>
    </row>
    <row r="7" spans="1:10" ht="12.75">
      <c r="A7" s="67" t="s">
        <v>91</v>
      </c>
      <c r="B7" s="68"/>
      <c r="C7" s="69">
        <v>321709.5</v>
      </c>
      <c r="D7" s="69">
        <v>325957.5</v>
      </c>
      <c r="E7" s="69">
        <v>329144.5</v>
      </c>
      <c r="F7" s="69">
        <v>330036.5</v>
      </c>
      <c r="G7" s="69">
        <v>329569</v>
      </c>
      <c r="H7" s="70">
        <v>328479.5</v>
      </c>
      <c r="I7" s="65"/>
      <c r="J7" s="66"/>
    </row>
    <row r="9" ht="12.75">
      <c r="A9" s="17" t="s">
        <v>92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9" max="9" width="11.00390625" style="0" customWidth="1"/>
    <col min="10" max="10" width="11.8515625" style="0" customWidth="1"/>
    <col min="11" max="11" width="11.28125" style="0" customWidth="1"/>
  </cols>
  <sheetData>
    <row r="1" ht="12.75">
      <c r="A1" s="38" t="s">
        <v>41</v>
      </c>
    </row>
    <row r="3" spans="1:11" ht="12.75">
      <c r="A3" s="44" t="s">
        <v>42</v>
      </c>
      <c r="B3" s="21" t="s">
        <v>43</v>
      </c>
      <c r="C3" s="21" t="s">
        <v>44</v>
      </c>
      <c r="D3" s="21" t="s">
        <v>45</v>
      </c>
      <c r="E3" s="21" t="s">
        <v>46</v>
      </c>
      <c r="F3" s="21" t="s">
        <v>47</v>
      </c>
      <c r="G3" s="21" t="s">
        <v>48</v>
      </c>
      <c r="H3" s="21" t="s">
        <v>49</v>
      </c>
      <c r="I3" s="71" t="s">
        <v>50</v>
      </c>
      <c r="J3" s="71" t="s">
        <v>37</v>
      </c>
      <c r="K3" s="73" t="s">
        <v>51</v>
      </c>
    </row>
    <row r="4" spans="1:11" ht="12.75">
      <c r="A4" s="45"/>
      <c r="B4" s="46"/>
      <c r="C4" s="46"/>
      <c r="D4" s="46"/>
      <c r="E4" s="46"/>
      <c r="F4" s="46"/>
      <c r="G4" s="46"/>
      <c r="H4" s="46"/>
      <c r="I4" s="72"/>
      <c r="J4" s="72"/>
      <c r="K4" s="74"/>
    </row>
    <row r="5" spans="1:11" ht="12.75">
      <c r="A5" s="47" t="s">
        <v>52</v>
      </c>
      <c r="B5" s="24"/>
      <c r="C5" s="24"/>
      <c r="D5" s="24"/>
      <c r="E5" s="24"/>
      <c r="F5" s="24"/>
      <c r="G5" s="24"/>
      <c r="H5" s="24"/>
      <c r="I5" s="24"/>
      <c r="J5" s="24"/>
      <c r="K5" s="48"/>
    </row>
    <row r="6" spans="1:11" ht="12.75">
      <c r="A6" s="47" t="s">
        <v>23</v>
      </c>
      <c r="B6" s="24">
        <v>150</v>
      </c>
      <c r="C6" s="24">
        <v>808</v>
      </c>
      <c r="D6" s="24">
        <v>512</v>
      </c>
      <c r="E6" s="24">
        <v>251</v>
      </c>
      <c r="F6" s="24">
        <v>365</v>
      </c>
      <c r="G6" s="24">
        <v>92</v>
      </c>
      <c r="H6" s="24">
        <v>629</v>
      </c>
      <c r="I6" s="24">
        <v>2807</v>
      </c>
      <c r="J6" s="24">
        <v>9473</v>
      </c>
      <c r="K6" s="48">
        <v>40494</v>
      </c>
    </row>
    <row r="7" spans="1:11" ht="12.75">
      <c r="A7" s="47" t="s">
        <v>53</v>
      </c>
      <c r="B7" s="24">
        <v>100</v>
      </c>
      <c r="C7" s="24">
        <v>100</v>
      </c>
      <c r="D7" s="24">
        <v>100</v>
      </c>
      <c r="E7" s="24">
        <v>100</v>
      </c>
      <c r="F7" s="24">
        <v>100</v>
      </c>
      <c r="G7" s="24">
        <v>100</v>
      </c>
      <c r="H7" s="24">
        <v>100</v>
      </c>
      <c r="I7" s="24">
        <v>100</v>
      </c>
      <c r="J7" s="24">
        <v>100</v>
      </c>
      <c r="K7" s="48">
        <v>100</v>
      </c>
    </row>
    <row r="8" spans="1:11" ht="12.75">
      <c r="A8" s="47" t="s">
        <v>54</v>
      </c>
      <c r="B8" s="24"/>
      <c r="C8" s="24"/>
      <c r="D8" s="24"/>
      <c r="E8" s="24"/>
      <c r="F8" s="24"/>
      <c r="G8" s="24"/>
      <c r="H8" s="24"/>
      <c r="I8" s="24"/>
      <c r="J8" s="24"/>
      <c r="K8" s="48"/>
    </row>
    <row r="9" spans="1:11" ht="12.75">
      <c r="A9" s="47" t="s">
        <v>55</v>
      </c>
      <c r="B9" s="24">
        <v>78.1</v>
      </c>
      <c r="C9" s="24">
        <v>47.4</v>
      </c>
      <c r="D9" s="24">
        <v>60</v>
      </c>
      <c r="E9" s="24">
        <v>56.1</v>
      </c>
      <c r="F9" s="24">
        <v>52.8</v>
      </c>
      <c r="G9" s="24">
        <v>63.2</v>
      </c>
      <c r="H9" s="24">
        <v>75</v>
      </c>
      <c r="I9" s="24">
        <v>59.5</v>
      </c>
      <c r="J9" s="24">
        <v>56</v>
      </c>
      <c r="K9" s="48">
        <v>61.3</v>
      </c>
    </row>
    <row r="10" spans="1:11" ht="12.75">
      <c r="A10" s="47" t="s">
        <v>56</v>
      </c>
      <c r="B10" s="24">
        <v>18.8</v>
      </c>
      <c r="C10" s="24">
        <v>35.6</v>
      </c>
      <c r="D10" s="24">
        <v>29</v>
      </c>
      <c r="E10" s="24">
        <v>30.2</v>
      </c>
      <c r="F10" s="24">
        <v>26.1</v>
      </c>
      <c r="G10" s="24">
        <v>30</v>
      </c>
      <c r="H10" s="24">
        <v>18.4</v>
      </c>
      <c r="I10" s="24">
        <v>27.8</v>
      </c>
      <c r="J10" s="24">
        <v>29.8</v>
      </c>
      <c r="K10" s="48">
        <v>29</v>
      </c>
    </row>
    <row r="11" spans="1:11" ht="12.75">
      <c r="A11" s="47" t="s">
        <v>57</v>
      </c>
      <c r="B11" s="24">
        <v>3.1</v>
      </c>
      <c r="C11" s="24">
        <v>17</v>
      </c>
      <c r="D11" s="24">
        <v>11</v>
      </c>
      <c r="E11" s="24">
        <v>13.7</v>
      </c>
      <c r="F11" s="24">
        <v>21.1</v>
      </c>
      <c r="G11" s="24">
        <v>6.8</v>
      </c>
      <c r="H11" s="24">
        <v>6.6</v>
      </c>
      <c r="I11" s="24">
        <v>12.7</v>
      </c>
      <c r="J11" s="24">
        <v>14.1</v>
      </c>
      <c r="K11" s="48">
        <v>9.7</v>
      </c>
    </row>
    <row r="12" spans="1:11" ht="12.75">
      <c r="A12" s="47" t="s">
        <v>58</v>
      </c>
      <c r="B12" s="24"/>
      <c r="C12" s="24"/>
      <c r="D12" s="24"/>
      <c r="E12" s="24"/>
      <c r="F12" s="24"/>
      <c r="G12" s="24"/>
      <c r="H12" s="24"/>
      <c r="I12" s="24"/>
      <c r="J12" s="24"/>
      <c r="K12" s="48"/>
    </row>
    <row r="13" spans="1:11" ht="12.75">
      <c r="A13" s="47" t="s">
        <v>59</v>
      </c>
      <c r="B13" s="24">
        <v>39.3</v>
      </c>
      <c r="C13" s="24">
        <v>56.1</v>
      </c>
      <c r="D13" s="24">
        <v>41.9</v>
      </c>
      <c r="E13" s="24">
        <v>31.3</v>
      </c>
      <c r="F13" s="24">
        <v>3.9</v>
      </c>
      <c r="G13" s="24">
        <v>31.9</v>
      </c>
      <c r="H13" s="24">
        <v>66.4</v>
      </c>
      <c r="I13" s="24">
        <v>45.1</v>
      </c>
      <c r="J13" s="24">
        <v>57.4</v>
      </c>
      <c r="K13" s="48">
        <v>47.7</v>
      </c>
    </row>
    <row r="14" spans="1:11" ht="12.75">
      <c r="A14" s="47" t="s">
        <v>60</v>
      </c>
      <c r="B14" s="24">
        <v>30.8</v>
      </c>
      <c r="C14" s="24">
        <v>28.5</v>
      </c>
      <c r="D14" s="24">
        <v>31.2</v>
      </c>
      <c r="E14" s="24">
        <v>31.8</v>
      </c>
      <c r="F14" s="24">
        <v>17.4</v>
      </c>
      <c r="G14" s="24">
        <v>28.6</v>
      </c>
      <c r="H14" s="24">
        <v>21.3</v>
      </c>
      <c r="I14" s="24">
        <v>26.3</v>
      </c>
      <c r="J14" s="24">
        <v>22.9</v>
      </c>
      <c r="K14" s="48">
        <v>23.4</v>
      </c>
    </row>
    <row r="15" spans="1:11" ht="12.75">
      <c r="A15" s="47" t="s">
        <v>61</v>
      </c>
      <c r="B15" s="24">
        <v>29.9</v>
      </c>
      <c r="C15" s="24">
        <v>15.4</v>
      </c>
      <c r="D15" s="24">
        <v>26.9</v>
      </c>
      <c r="E15" s="24">
        <v>37</v>
      </c>
      <c r="F15" s="24">
        <v>78.7</v>
      </c>
      <c r="G15" s="24">
        <v>39.6</v>
      </c>
      <c r="H15" s="24">
        <v>12.3</v>
      </c>
      <c r="I15" s="24">
        <v>28.5</v>
      </c>
      <c r="J15" s="24">
        <v>19.8</v>
      </c>
      <c r="K15" s="48">
        <v>28.8</v>
      </c>
    </row>
    <row r="16" spans="1:11" ht="12.75">
      <c r="A16" s="47" t="s">
        <v>62</v>
      </c>
      <c r="B16" s="24"/>
      <c r="C16" s="24"/>
      <c r="D16" s="24"/>
      <c r="E16" s="24"/>
      <c r="F16" s="24"/>
      <c r="G16" s="24"/>
      <c r="H16" s="24"/>
      <c r="I16" s="24"/>
      <c r="J16" s="24"/>
      <c r="K16" s="48"/>
    </row>
    <row r="17" spans="1:11" ht="12.75">
      <c r="A17" s="47" t="s">
        <v>63</v>
      </c>
      <c r="B17" s="24">
        <v>84</v>
      </c>
      <c r="C17" s="24">
        <v>83</v>
      </c>
      <c r="D17" s="24">
        <v>66.1</v>
      </c>
      <c r="E17" s="24">
        <v>62.2</v>
      </c>
      <c r="F17" s="24">
        <v>23.7</v>
      </c>
      <c r="G17" s="24">
        <v>55.9</v>
      </c>
      <c r="H17" s="24">
        <v>83.6</v>
      </c>
      <c r="I17" s="24">
        <v>69.6</v>
      </c>
      <c r="J17" s="24">
        <v>77.5</v>
      </c>
      <c r="K17" s="48">
        <v>66.6</v>
      </c>
    </row>
    <row r="18" spans="1:11" ht="12.75">
      <c r="A18" s="47" t="s">
        <v>64</v>
      </c>
      <c r="B18" s="24">
        <v>16</v>
      </c>
      <c r="C18" s="24">
        <v>17</v>
      </c>
      <c r="D18" s="24">
        <v>33.9</v>
      </c>
      <c r="E18" s="24">
        <v>37.8</v>
      </c>
      <c r="F18" s="24">
        <v>76.3</v>
      </c>
      <c r="G18" s="24">
        <v>44.1</v>
      </c>
      <c r="H18" s="24">
        <v>16.4</v>
      </c>
      <c r="I18" s="24">
        <v>30.4</v>
      </c>
      <c r="J18" s="24">
        <v>22.5</v>
      </c>
      <c r="K18" s="48">
        <v>33.4</v>
      </c>
    </row>
    <row r="19" spans="1:11" ht="12.75">
      <c r="A19" s="47" t="s">
        <v>65</v>
      </c>
      <c r="B19" s="24"/>
      <c r="C19" s="24"/>
      <c r="D19" s="24"/>
      <c r="E19" s="24"/>
      <c r="F19" s="24"/>
      <c r="G19" s="24"/>
      <c r="H19" s="24"/>
      <c r="I19" s="24"/>
      <c r="J19" s="24"/>
      <c r="K19" s="48"/>
    </row>
    <row r="20" spans="1:11" ht="12.75">
      <c r="A20" s="47" t="s">
        <v>66</v>
      </c>
      <c r="B20" s="24">
        <v>96.1</v>
      </c>
      <c r="C20" s="24">
        <v>99.1</v>
      </c>
      <c r="D20" s="24">
        <v>94.5</v>
      </c>
      <c r="E20" s="24">
        <v>96.8</v>
      </c>
      <c r="F20" s="24">
        <v>90.9</v>
      </c>
      <c r="G20" s="24">
        <v>92.3</v>
      </c>
      <c r="H20" s="24">
        <v>82.5</v>
      </c>
      <c r="I20" s="24">
        <v>92.9</v>
      </c>
      <c r="J20" s="24">
        <v>93.2</v>
      </c>
      <c r="K20" s="48">
        <v>70.5</v>
      </c>
    </row>
    <row r="21" spans="1:11" ht="12.75">
      <c r="A21" s="47" t="s">
        <v>67</v>
      </c>
      <c r="B21" s="24">
        <v>3.9</v>
      </c>
      <c r="C21" s="24">
        <v>0.9</v>
      </c>
      <c r="D21" s="24">
        <v>5.5</v>
      </c>
      <c r="E21" s="24">
        <v>3.2</v>
      </c>
      <c r="F21" s="24">
        <v>9.1</v>
      </c>
      <c r="G21" s="24">
        <v>7.7</v>
      </c>
      <c r="H21" s="24">
        <v>17.5</v>
      </c>
      <c r="I21" s="24">
        <v>7.1</v>
      </c>
      <c r="J21" s="24">
        <v>6.8</v>
      </c>
      <c r="K21" s="48">
        <v>29.5</v>
      </c>
    </row>
    <row r="22" spans="1:11" ht="12.75">
      <c r="A22" s="47" t="s">
        <v>68</v>
      </c>
      <c r="B22" s="24"/>
      <c r="C22" s="24"/>
      <c r="D22" s="24"/>
      <c r="E22" s="24"/>
      <c r="F22" s="24"/>
      <c r="G22" s="24"/>
      <c r="H22" s="24"/>
      <c r="I22" s="24"/>
      <c r="J22" s="24"/>
      <c r="K22" s="48"/>
    </row>
    <row r="23" spans="1:11" ht="12.75">
      <c r="A23" s="47" t="s">
        <v>69</v>
      </c>
      <c r="B23" s="24">
        <v>48.4</v>
      </c>
      <c r="C23" s="24">
        <v>86.3</v>
      </c>
      <c r="D23" s="24">
        <v>90.4</v>
      </c>
      <c r="E23" s="24">
        <v>85.2</v>
      </c>
      <c r="F23" s="24">
        <v>83.3</v>
      </c>
      <c r="G23" s="24">
        <v>77.8</v>
      </c>
      <c r="H23" s="24">
        <v>33.1</v>
      </c>
      <c r="I23" s="24">
        <v>72.3</v>
      </c>
      <c r="J23" s="24">
        <v>76</v>
      </c>
      <c r="K23" s="48">
        <v>82.5</v>
      </c>
    </row>
    <row r="24" spans="1:11" ht="12.75">
      <c r="A24" s="47" t="s">
        <v>70</v>
      </c>
      <c r="B24" s="24">
        <v>46.9</v>
      </c>
      <c r="C24" s="24">
        <v>82.8</v>
      </c>
      <c r="D24" s="24">
        <v>88.5</v>
      </c>
      <c r="E24" s="24">
        <v>80.3</v>
      </c>
      <c r="F24" s="24">
        <v>82.9</v>
      </c>
      <c r="G24" s="24">
        <v>70</v>
      </c>
      <c r="H24" s="24">
        <v>31.6</v>
      </c>
      <c r="I24" s="24">
        <v>69.8</v>
      </c>
      <c r="J24" s="24">
        <v>71.9</v>
      </c>
      <c r="K24" s="48">
        <v>67.7</v>
      </c>
    </row>
    <row r="25" spans="1:11" ht="12.75">
      <c r="A25" s="47" t="s">
        <v>71</v>
      </c>
      <c r="B25" s="24">
        <v>1.4</v>
      </c>
      <c r="C25" s="24">
        <v>3.5</v>
      </c>
      <c r="D25" s="24">
        <v>1.9</v>
      </c>
      <c r="E25" s="24">
        <v>4.9</v>
      </c>
      <c r="F25" s="24">
        <v>0.4</v>
      </c>
      <c r="G25" s="24">
        <v>7.8</v>
      </c>
      <c r="H25" s="24">
        <v>1.5</v>
      </c>
      <c r="I25" s="24">
        <v>2.5</v>
      </c>
      <c r="J25" s="24">
        <v>4.1</v>
      </c>
      <c r="K25" s="48">
        <v>14.8</v>
      </c>
    </row>
    <row r="26" spans="1:11" ht="12.75">
      <c r="A26" s="47" t="s">
        <v>72</v>
      </c>
      <c r="B26" s="24">
        <v>18.6</v>
      </c>
      <c r="C26" s="24">
        <v>10.7</v>
      </c>
      <c r="D26" s="24">
        <v>7.6</v>
      </c>
      <c r="E26" s="24">
        <v>8</v>
      </c>
      <c r="F26" s="24">
        <v>7.7</v>
      </c>
      <c r="G26" s="24">
        <v>18.1</v>
      </c>
      <c r="H26" s="24">
        <v>58</v>
      </c>
      <c r="I26" s="24">
        <v>20.8</v>
      </c>
      <c r="J26" s="24">
        <v>15.5</v>
      </c>
      <c r="K26" s="48">
        <v>10.1</v>
      </c>
    </row>
    <row r="27" spans="1:11" ht="12.75">
      <c r="A27" s="49" t="s">
        <v>73</v>
      </c>
      <c r="B27" s="50">
        <v>33</v>
      </c>
      <c r="C27" s="50">
        <v>2.9</v>
      </c>
      <c r="D27" s="50">
        <v>2.1</v>
      </c>
      <c r="E27" s="50">
        <v>6.8</v>
      </c>
      <c r="F27" s="50">
        <v>9.1</v>
      </c>
      <c r="G27" s="50">
        <v>4.2</v>
      </c>
      <c r="H27" s="50">
        <v>8.9</v>
      </c>
      <c r="I27" s="50">
        <v>6.9</v>
      </c>
      <c r="J27" s="50">
        <v>8.5</v>
      </c>
      <c r="K27" s="51">
        <v>7.3</v>
      </c>
    </row>
    <row r="29" ht="12.75">
      <c r="A29" t="s">
        <v>74</v>
      </c>
    </row>
    <row r="31" spans="1:2" ht="12.75">
      <c r="A31" s="24" t="s">
        <v>75</v>
      </c>
      <c r="B31" s="24" t="s">
        <v>25</v>
      </c>
    </row>
    <row r="32" spans="1:2" ht="12.75">
      <c r="A32" s="24" t="s">
        <v>44</v>
      </c>
      <c r="B32" s="24" t="s">
        <v>76</v>
      </c>
    </row>
    <row r="33" spans="1:2" ht="12.75">
      <c r="A33" s="24" t="s">
        <v>45</v>
      </c>
      <c r="B33" s="24" t="s">
        <v>27</v>
      </c>
    </row>
    <row r="34" spans="1:2" ht="12.75">
      <c r="A34" s="24" t="s">
        <v>46</v>
      </c>
      <c r="B34" s="24" t="s">
        <v>29</v>
      </c>
    </row>
    <row r="35" spans="1:2" ht="12.75">
      <c r="A35" s="24" t="s">
        <v>47</v>
      </c>
      <c r="B35" s="24" t="s">
        <v>77</v>
      </c>
    </row>
    <row r="36" spans="1:2" ht="12.75">
      <c r="A36" s="24" t="s">
        <v>48</v>
      </c>
      <c r="B36" s="24" t="s">
        <v>78</v>
      </c>
    </row>
    <row r="37" spans="1:2" ht="12.75">
      <c r="A37" s="24" t="s">
        <v>49</v>
      </c>
      <c r="B37" s="24" t="s">
        <v>79</v>
      </c>
    </row>
    <row r="39" ht="12.75">
      <c r="A39" t="s">
        <v>80</v>
      </c>
    </row>
  </sheetData>
  <mergeCells count="3"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2.7109375" style="3" customWidth="1"/>
    <col min="2" max="2" width="12.140625" style="3" customWidth="1"/>
    <col min="3" max="3" width="11.28125" style="3" customWidth="1"/>
    <col min="4" max="4" width="11.57421875" style="3" customWidth="1"/>
    <col min="5" max="5" width="13.00390625" style="3" customWidth="1"/>
    <col min="6" max="16384" width="9.140625" style="3" customWidth="1"/>
  </cols>
  <sheetData>
    <row r="1" spans="1:2" ht="12.75">
      <c r="A1" s="1" t="s">
        <v>0</v>
      </c>
      <c r="B1" s="2"/>
    </row>
    <row r="3" spans="1:6" ht="12.75">
      <c r="A3" s="4" t="s">
        <v>1</v>
      </c>
      <c r="B3" s="5" t="s">
        <v>2</v>
      </c>
      <c r="C3" s="5" t="s">
        <v>3</v>
      </c>
      <c r="D3" s="6" t="s">
        <v>4</v>
      </c>
      <c r="F3" s="7"/>
    </row>
    <row r="4" spans="1:6" ht="12.75">
      <c r="A4" s="8" t="s">
        <v>5</v>
      </c>
      <c r="B4" s="9">
        <v>84</v>
      </c>
      <c r="C4" s="9">
        <v>1</v>
      </c>
      <c r="D4" s="10">
        <v>1</v>
      </c>
      <c r="F4" s="7"/>
    </row>
    <row r="5" spans="1:6" ht="12.75">
      <c r="A5" s="8" t="s">
        <v>6</v>
      </c>
      <c r="B5" s="9">
        <v>83</v>
      </c>
      <c r="C5" s="9">
        <v>2</v>
      </c>
      <c r="D5" s="10">
        <v>1</v>
      </c>
      <c r="F5" s="7"/>
    </row>
    <row r="6" spans="1:6" ht="12.75">
      <c r="A6" s="8" t="s">
        <v>7</v>
      </c>
      <c r="B6" s="9">
        <v>80</v>
      </c>
      <c r="C6" s="9">
        <v>5</v>
      </c>
      <c r="D6" s="10">
        <v>1</v>
      </c>
      <c r="F6" s="7"/>
    </row>
    <row r="7" spans="1:6" ht="12.75">
      <c r="A7" s="8" t="s">
        <v>8</v>
      </c>
      <c r="B7" s="9">
        <v>78</v>
      </c>
      <c r="C7" s="9">
        <v>7</v>
      </c>
      <c r="D7" s="10">
        <v>1</v>
      </c>
      <c r="F7" s="7"/>
    </row>
    <row r="8" spans="1:6" ht="12.75">
      <c r="A8" s="8" t="s">
        <v>9</v>
      </c>
      <c r="B8" s="9">
        <v>75</v>
      </c>
      <c r="C8" s="9">
        <v>8</v>
      </c>
      <c r="D8" s="10">
        <v>3</v>
      </c>
      <c r="F8" s="7"/>
    </row>
    <row r="9" spans="1:6" ht="12.75">
      <c r="A9" s="8" t="s">
        <v>10</v>
      </c>
      <c r="B9" s="9">
        <v>69</v>
      </c>
      <c r="C9" s="9">
        <v>13</v>
      </c>
      <c r="D9" s="10">
        <v>4</v>
      </c>
      <c r="F9" s="7"/>
    </row>
    <row r="10" spans="1:6" ht="12.75">
      <c r="A10" s="8" t="s">
        <v>11</v>
      </c>
      <c r="B10" s="9">
        <v>48</v>
      </c>
      <c r="C10" s="9">
        <v>25</v>
      </c>
      <c r="D10" s="10">
        <v>13</v>
      </c>
      <c r="F10" s="7"/>
    </row>
    <row r="11" spans="1:6" ht="12.75">
      <c r="A11" s="8" t="s">
        <v>12</v>
      </c>
      <c r="B11" s="9">
        <v>46</v>
      </c>
      <c r="C11" s="9">
        <v>27</v>
      </c>
      <c r="D11" s="10">
        <v>13</v>
      </c>
      <c r="F11" s="7"/>
    </row>
    <row r="12" spans="1:6" ht="12.75">
      <c r="A12" s="8" t="s">
        <v>13</v>
      </c>
      <c r="B12" s="9">
        <v>48</v>
      </c>
      <c r="C12" s="9">
        <v>23</v>
      </c>
      <c r="D12" s="10">
        <v>15</v>
      </c>
      <c r="F12" s="7"/>
    </row>
    <row r="13" spans="1:6" ht="12.75">
      <c r="A13" s="8" t="s">
        <v>14</v>
      </c>
      <c r="B13" s="9">
        <v>36</v>
      </c>
      <c r="C13" s="9">
        <v>38</v>
      </c>
      <c r="D13" s="10">
        <v>12</v>
      </c>
      <c r="F13" s="7"/>
    </row>
    <row r="14" spans="1:6" ht="12.75">
      <c r="A14" s="8" t="s">
        <v>15</v>
      </c>
      <c r="B14" s="9">
        <v>28</v>
      </c>
      <c r="C14" s="9">
        <v>30</v>
      </c>
      <c r="D14" s="10">
        <v>28</v>
      </c>
      <c r="F14" s="7"/>
    </row>
    <row r="15" spans="1:6" ht="12.75">
      <c r="A15" s="8" t="s">
        <v>16</v>
      </c>
      <c r="B15" s="9">
        <v>21</v>
      </c>
      <c r="C15" s="9">
        <v>43</v>
      </c>
      <c r="D15" s="10">
        <v>22</v>
      </c>
      <c r="F15" s="7"/>
    </row>
    <row r="16" spans="1:6" ht="12.75">
      <c r="A16" s="8" t="s">
        <v>17</v>
      </c>
      <c r="B16" s="9">
        <v>32</v>
      </c>
      <c r="C16" s="9">
        <v>22</v>
      </c>
      <c r="D16" s="10">
        <v>32</v>
      </c>
      <c r="F16" s="7"/>
    </row>
    <row r="17" spans="1:6" ht="12.75">
      <c r="A17" s="8" t="s">
        <v>18</v>
      </c>
      <c r="B17" s="9">
        <v>12</v>
      </c>
      <c r="C17" s="9">
        <v>39</v>
      </c>
      <c r="D17" s="10">
        <v>35</v>
      </c>
      <c r="F17" s="7"/>
    </row>
    <row r="18" spans="1:6" ht="12.75">
      <c r="A18" s="8" t="s">
        <v>19</v>
      </c>
      <c r="B18" s="9">
        <v>13</v>
      </c>
      <c r="C18" s="9">
        <v>32</v>
      </c>
      <c r="D18" s="10">
        <v>41</v>
      </c>
      <c r="F18" s="7"/>
    </row>
    <row r="19" spans="1:6" ht="12.75">
      <c r="A19" s="11" t="s">
        <v>20</v>
      </c>
      <c r="B19" s="12">
        <v>10</v>
      </c>
      <c r="C19" s="12">
        <v>38</v>
      </c>
      <c r="D19" s="13">
        <v>38</v>
      </c>
      <c r="F19" s="7"/>
    </row>
    <row r="21" ht="12.75">
      <c r="A21" s="3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HannT</dc:creator>
  <cp:keywords/>
  <dc:description/>
  <cp:lastModifiedBy>HannT</cp:lastModifiedBy>
  <dcterms:created xsi:type="dcterms:W3CDTF">2005-11-03T13:47:30Z</dcterms:created>
  <dcterms:modified xsi:type="dcterms:W3CDTF">2005-11-15T13:46:32Z</dcterms:modified>
  <cp:category/>
  <cp:version/>
  <cp:contentType/>
  <cp:contentStatus/>
</cp:coreProperties>
</file>