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B19.1" sheetId="1" r:id="rId1"/>
    <sheet name="Tabel B19.2" sheetId="2" r:id="rId2"/>
    <sheet name="Tabel B19.3" sheetId="3" r:id="rId3"/>
    <sheet name="Tabel B19.4" sheetId="4" r:id="rId4"/>
    <sheet name="Tabel B19.5" sheetId="5" r:id="rId5"/>
    <sheet name="Tabel B19.6" sheetId="6" r:id="rId6"/>
    <sheet name="Tabel B19.7" sheetId="7" r:id="rId7"/>
    <sheet name="Tabel B19.8" sheetId="8" r:id="rId8"/>
    <sheet name="Tabel B19.9" sheetId="9" r:id="rId9"/>
  </sheets>
  <definedNames/>
  <calcPr fullCalcOnLoad="1"/>
</workbook>
</file>

<file path=xl/sharedStrings.xml><?xml version="1.0" encoding="utf-8"?>
<sst xmlns="http://schemas.openxmlformats.org/spreadsheetml/2006/main" count="174" uniqueCount="75">
  <si>
    <t xml:space="preserve">Tabel B19.2 Evolutie van de werkzaamheidsgraad in de leeftijdsgroep 50-64 jaar naar geslacht (Vlaams Gewest; 1988-2001) </t>
  </si>
  <si>
    <t>(%)</t>
  </si>
  <si>
    <t>Werkzaamheidsgraad</t>
  </si>
  <si>
    <t>Mannen</t>
  </si>
  <si>
    <t>50-54 jaar</t>
  </si>
  <si>
    <t>55-59 jaar</t>
  </si>
  <si>
    <t>60-64 jaar</t>
  </si>
  <si>
    <t>50-64 jaar</t>
  </si>
  <si>
    <t>Vrouwen</t>
  </si>
  <si>
    <t>Totaal</t>
  </si>
  <si>
    <t>Bron: NIS EAK (Bewerking Steunpunt WAV)</t>
  </si>
  <si>
    <t>Tabel B19.9 Aantal personen (fysieke eenheden) die gebruik maken van tijdskrediet (Vlaams Gewest; januari-juni 2002)</t>
  </si>
  <si>
    <t>(n)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</si>
  <si>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</si>
  <si>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</si>
  <si>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</si>
  <si>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</si>
  <si>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</si>
  <si>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</si>
  <si>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</si>
  <si>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</si>
  <si>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volledig</t>
  </si>
  <si>
    <t>&lt;50 jaar of loopbaan &lt;20 jaar</t>
  </si>
  <si>
    <t>helft</t>
  </si>
  <si>
    <t>1/5de</t>
  </si>
  <si>
    <t>&gt;50 jaar en loopbaan &gt;20 jaar</t>
  </si>
  <si>
    <t>Bron: RVA (Bewerking Steunpunt WAV)</t>
  </si>
  <si>
    <t>Tabel B19.8 Aandeel loopbaanonderbrekers in de werkende bevolking (Vlaams Gewest; 1999-2001)</t>
  </si>
  <si>
    <t>25-49 jaar</t>
  </si>
  <si>
    <t>&gt;50 jaar</t>
  </si>
  <si>
    <t>15-64 jaar</t>
  </si>
  <si>
    <t>Bron: RVA, NIS EAK (Bewerking Steunpunt WAV)</t>
  </si>
  <si>
    <t>Tabel B19.7 Gemiddeld aantal loopbaanonderbrekingen naar categorie, leeftijd en geslacht (Vlaams Gewest, België; 1995-2001)</t>
  </si>
  <si>
    <t>Vlaams Gewest</t>
  </si>
  <si>
    <t>België</t>
  </si>
  <si>
    <t>Man</t>
  </si>
  <si>
    <t>Vrouw</t>
  </si>
  <si>
    <t>Volledige onderbreking</t>
  </si>
  <si>
    <t>voltijds</t>
  </si>
  <si>
    <t>&lt;50 jaar</t>
  </si>
  <si>
    <t>&gt;=50 jaar</t>
  </si>
  <si>
    <t>deeltijds</t>
  </si>
  <si>
    <t>Vermindering prestaties</t>
  </si>
  <si>
    <t>1/5</t>
  </si>
  <si>
    <t>1/4</t>
  </si>
  <si>
    <t>1/3</t>
  </si>
  <si>
    <t>1/2</t>
  </si>
  <si>
    <t>totaal</t>
  </si>
  <si>
    <t>Tabel B19.6 Maand op maandevolutie van het gemiddeld aantal vrijgestelde oudere werklozen (Vlaams Gewest; 1999-2002)</t>
  </si>
  <si>
    <t>september</t>
  </si>
  <si>
    <t>oktober</t>
  </si>
  <si>
    <t>november</t>
  </si>
  <si>
    <t>december</t>
  </si>
  <si>
    <t>gemiddeld</t>
  </si>
  <si>
    <t>Oktober, november, december en het gemiddelde van 2002 zijn geraamd op basis van de eerste negen maanden van 2002.</t>
  </si>
  <si>
    <t>Tabel B19.3 Gemiddeld aantal conventioneel bruggepensioneerden naar geslacht en leeftijdsklasse (Vlaams Gewest, België; 1999-2001)</t>
  </si>
  <si>
    <t xml:space="preserve">De verdeling naar geslacht voor het Vlaams Gewest is geraamd op basis van de verdeling naar geslacht in het rijk. </t>
  </si>
  <si>
    <t>Tabel B19.5 Evolutie van het gemiddeld aantal vrijgestelde oudere werklozen naar geslacht (Vlaams Gewest; 1994-2001)</t>
  </si>
  <si>
    <t>nb</t>
  </si>
  <si>
    <t>Tabel B19.4 Maand op maandevolutie van het gemiddeld aantal conventioneel bruggepensioneerden (Vlaams Gewest; 1999-2002)</t>
  </si>
  <si>
    <t>Tabel B19.1 Samenstelling van de bevolking tussen 50 en 64 jaar (Vlaams Gewest; 2001)</t>
  </si>
  <si>
    <t>WERKEND</t>
  </si>
  <si>
    <t xml:space="preserve">    waarvan deeltijds loopbaanonderbreking</t>
  </si>
  <si>
    <t xml:space="preserve">    waarvan halftijds brugpensioen</t>
  </si>
  <si>
    <t>NIET-WERKEND WERKZOEKEND</t>
  </si>
  <si>
    <t>NIET-BEROEPSACTIEF</t>
  </si>
  <si>
    <t>Voltijds loopbaanonderbreking</t>
  </si>
  <si>
    <t>Voltijds brugpensioen</t>
  </si>
  <si>
    <t>Oudere vrijgestelde werklozen</t>
  </si>
  <si>
    <t>(Vervroegd) gepensioneerd</t>
  </si>
  <si>
    <t xml:space="preserve">    waarvan op terbeschikkingstelling</t>
  </si>
  <si>
    <t>Arbeidsongeschikt</t>
  </si>
  <si>
    <t>Huishouden</t>
  </si>
  <si>
    <t>TOTAAL</t>
  </si>
  <si>
    <t>Bron: NIS EAK, RVA, VDAB, departement Onderwijs (Bewerking Steunpunt WAV)</t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</si>
</sst>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6" xfId="0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5" xfId="0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17" fontId="0" fillId="0" borderId="4" xfId="0" applyNumberFormat="1" applyBorder="1" applyAlignment="1">
      <alignment/>
    </xf>
    <xf numFmtId="17" fontId="0" fillId="0" borderId="6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8.8515625" style="0" customWidth="1"/>
  </cols>
  <sheetData>
    <row r="1" ht="12.75">
      <c r="A1" s="1" t="s">
        <v>60</v>
      </c>
    </row>
    <row r="3" spans="1:7" ht="12.75">
      <c r="A3" s="4"/>
      <c r="B3" s="84" t="s">
        <v>35</v>
      </c>
      <c r="C3" s="84"/>
      <c r="D3" s="84" t="s">
        <v>36</v>
      </c>
      <c r="E3" s="84"/>
      <c r="F3" s="84" t="s">
        <v>9</v>
      </c>
      <c r="G3" s="85"/>
    </row>
    <row r="4" spans="1:7" ht="12.75">
      <c r="A4" s="7"/>
      <c r="B4" s="8" t="s">
        <v>12</v>
      </c>
      <c r="C4" s="8" t="s">
        <v>1</v>
      </c>
      <c r="D4" s="8" t="s">
        <v>12</v>
      </c>
      <c r="E4" s="8" t="s">
        <v>1</v>
      </c>
      <c r="F4" s="8" t="s">
        <v>12</v>
      </c>
      <c r="G4" s="43" t="s">
        <v>1</v>
      </c>
    </row>
    <row r="5" spans="1:7" ht="12.75">
      <c r="A5" s="13" t="s">
        <v>61</v>
      </c>
      <c r="B5" s="11">
        <v>277000</v>
      </c>
      <c r="C5" s="77">
        <f>B5/B$20*100</f>
        <v>54.19046873777291</v>
      </c>
      <c r="D5" s="11">
        <v>140000</v>
      </c>
      <c r="E5" s="77">
        <f>D5/D$20*100</f>
        <v>27.331472190227046</v>
      </c>
      <c r="F5" s="11">
        <v>417000</v>
      </c>
      <c r="G5" s="78">
        <f>F5/F$20*100</f>
        <v>40.74255007327797</v>
      </c>
    </row>
    <row r="6" spans="1:7" ht="12.75">
      <c r="A6" s="65" t="s">
        <v>62</v>
      </c>
      <c r="B6" s="79">
        <v>7400</v>
      </c>
      <c r="C6" s="80">
        <f>B6/B$20*100</f>
        <v>1.4476876124892402</v>
      </c>
      <c r="D6" s="79">
        <v>15300</v>
      </c>
      <c r="E6" s="80">
        <f>D6/D$20*100</f>
        <v>2.986939460789099</v>
      </c>
      <c r="F6" s="79">
        <v>22600</v>
      </c>
      <c r="G6" s="81">
        <f>F6/F$20*100</f>
        <v>2.2081094284318517</v>
      </c>
    </row>
    <row r="7" spans="1:7" ht="12.75">
      <c r="A7" s="65" t="s">
        <v>63</v>
      </c>
      <c r="B7" s="79">
        <v>730</v>
      </c>
      <c r="C7" s="80">
        <f>B7/B$20*100</f>
        <v>0.14281242663745208</v>
      </c>
      <c r="D7" s="79">
        <v>150</v>
      </c>
      <c r="E7" s="80">
        <f>D7/D$20*100</f>
        <v>0.02928372020381469</v>
      </c>
      <c r="F7" s="79">
        <v>880</v>
      </c>
      <c r="G7" s="81">
        <f>F7/F$20*100</f>
        <v>0.08597948216902784</v>
      </c>
    </row>
    <row r="8" spans="1:7" ht="12.75">
      <c r="A8" s="13"/>
      <c r="B8" s="19"/>
      <c r="C8" s="19"/>
      <c r="D8" s="19"/>
      <c r="E8" s="19"/>
      <c r="F8" s="19"/>
      <c r="G8" s="12"/>
    </row>
    <row r="9" spans="1:7" ht="12.75">
      <c r="A9" s="13" t="s">
        <v>64</v>
      </c>
      <c r="B9" s="11">
        <v>7100</v>
      </c>
      <c r="C9" s="77">
        <f>B9/B$20*100</f>
        <v>1.3889975741450817</v>
      </c>
      <c r="D9" s="11">
        <v>6000</v>
      </c>
      <c r="E9" s="77">
        <f>D9/D$20*100</f>
        <v>1.1713488081525878</v>
      </c>
      <c r="F9" s="11">
        <v>13100</v>
      </c>
      <c r="G9" s="78">
        <f>F9/F$20*100</f>
        <v>1.2799218368343916</v>
      </c>
    </row>
    <row r="10" spans="1:7" ht="12.75">
      <c r="A10" s="13"/>
      <c r="B10" s="11"/>
      <c r="C10" s="77"/>
      <c r="D10" s="11"/>
      <c r="E10" s="77"/>
      <c r="F10" s="11"/>
      <c r="G10" s="78"/>
    </row>
    <row r="11" spans="1:7" ht="12.75">
      <c r="A11" s="13" t="s">
        <v>65</v>
      </c>
      <c r="B11" s="11"/>
      <c r="C11" s="77"/>
      <c r="D11" s="11"/>
      <c r="E11" s="77"/>
      <c r="F11" s="11"/>
      <c r="G11" s="78"/>
    </row>
    <row r="12" spans="1:7" ht="12.75">
      <c r="A12" s="13" t="s">
        <v>66</v>
      </c>
      <c r="B12" s="11">
        <v>860</v>
      </c>
      <c r="C12" s="77">
        <f>B12/B$20*100</f>
        <v>0.16824477658658737</v>
      </c>
      <c r="D12" s="11">
        <v>1730</v>
      </c>
      <c r="E12" s="77">
        <f>D12/D$20*100</f>
        <v>0.3377389063506628</v>
      </c>
      <c r="F12" s="11">
        <v>2600</v>
      </c>
      <c r="G12" s="78">
        <f>F12/F$20*100</f>
        <v>0.2540302882266732</v>
      </c>
    </row>
    <row r="13" spans="1:7" ht="12.75">
      <c r="A13" s="13" t="s">
        <v>67</v>
      </c>
      <c r="B13" s="11">
        <v>63100</v>
      </c>
      <c r="C13" s="77">
        <f aca="true" t="shared" si="0" ref="C13:C18">B13/B$20*100</f>
        <v>12.34447139838798</v>
      </c>
      <c r="D13" s="11">
        <v>8500</v>
      </c>
      <c r="E13" s="77">
        <f aca="true" t="shared" si="1" ref="E13:E18">D13/D$20*100</f>
        <v>1.6594108115494992</v>
      </c>
      <c r="F13" s="11">
        <v>71600</v>
      </c>
      <c r="G13" s="78">
        <f aca="true" t="shared" si="2" ref="G13:G18">F13/F$20*100</f>
        <v>6.995603321934539</v>
      </c>
    </row>
    <row r="14" spans="1:7" ht="12.75">
      <c r="A14" s="13" t="s">
        <v>68</v>
      </c>
      <c r="B14" s="11">
        <v>44800</v>
      </c>
      <c r="C14" s="77">
        <f t="shared" si="0"/>
        <v>8.764379059394319</v>
      </c>
      <c r="D14" s="11">
        <v>41200</v>
      </c>
      <c r="E14" s="77">
        <f t="shared" si="1"/>
        <v>8.043261815981102</v>
      </c>
      <c r="F14" s="11">
        <v>86000</v>
      </c>
      <c r="G14" s="78">
        <f t="shared" si="2"/>
        <v>8.402540302882267</v>
      </c>
    </row>
    <row r="15" spans="1:7" ht="12.75">
      <c r="A15" s="13" t="s">
        <v>69</v>
      </c>
      <c r="B15" s="11">
        <v>73200</v>
      </c>
      <c r="C15" s="77">
        <f t="shared" si="0"/>
        <v>14.320369355974647</v>
      </c>
      <c r="D15" s="11">
        <v>109600</v>
      </c>
      <c r="E15" s="77">
        <f t="shared" si="1"/>
        <v>21.396638228920605</v>
      </c>
      <c r="F15" s="11">
        <v>182800</v>
      </c>
      <c r="G15" s="78">
        <f t="shared" si="2"/>
        <v>17.86028334147533</v>
      </c>
    </row>
    <row r="16" spans="1:7" ht="12.75">
      <c r="A16" s="13" t="s">
        <v>70</v>
      </c>
      <c r="B16" s="79">
        <v>3900</v>
      </c>
      <c r="C16" s="80">
        <f t="shared" si="0"/>
        <v>0.7629704984740591</v>
      </c>
      <c r="D16" s="79">
        <v>7100</v>
      </c>
      <c r="E16" s="80">
        <f t="shared" si="1"/>
        <v>1.3860960896472287</v>
      </c>
      <c r="F16" s="79">
        <v>11036</v>
      </c>
      <c r="G16" s="81">
        <f t="shared" si="2"/>
        <v>1.0782608695652174</v>
      </c>
    </row>
    <row r="17" spans="1:7" ht="12.75">
      <c r="A17" s="13" t="s">
        <v>71</v>
      </c>
      <c r="B17" s="11">
        <v>43800</v>
      </c>
      <c r="C17" s="77">
        <f t="shared" si="0"/>
        <v>8.568745598247125</v>
      </c>
      <c r="D17" s="11">
        <v>25100</v>
      </c>
      <c r="E17" s="77">
        <f t="shared" si="1"/>
        <v>4.900142514104991</v>
      </c>
      <c r="F17" s="11">
        <v>68900</v>
      </c>
      <c r="G17" s="78">
        <f t="shared" si="2"/>
        <v>6.731802638006839</v>
      </c>
    </row>
    <row r="18" spans="1:7" ht="12.75">
      <c r="A18" s="13" t="s">
        <v>72</v>
      </c>
      <c r="B18" s="11">
        <v>1300</v>
      </c>
      <c r="C18" s="77">
        <f t="shared" si="0"/>
        <v>0.254323499491353</v>
      </c>
      <c r="D18" s="11">
        <v>180100</v>
      </c>
      <c r="E18" s="77">
        <f t="shared" si="1"/>
        <v>35.15998672471351</v>
      </c>
      <c r="F18" s="11">
        <v>181500</v>
      </c>
      <c r="G18" s="78">
        <f t="shared" si="2"/>
        <v>17.733268197361994</v>
      </c>
    </row>
    <row r="19" spans="1:7" ht="12.75">
      <c r="A19" s="13"/>
      <c r="B19" s="11"/>
      <c r="C19" s="77"/>
      <c r="D19" s="11"/>
      <c r="E19" s="77"/>
      <c r="F19" s="11"/>
      <c r="G19" s="78"/>
    </row>
    <row r="20" spans="1:7" ht="12.75">
      <c r="A20" s="30" t="s">
        <v>73</v>
      </c>
      <c r="B20" s="32">
        <f>SUM(B5+B12+B9+B13+B14+B15+B17+B18)</f>
        <v>511160</v>
      </c>
      <c r="C20" s="82">
        <f>B20/B$20*100</f>
        <v>100</v>
      </c>
      <c r="D20" s="32">
        <f>SUM(D5+D12+D9+D13+D14+D15+D17+D18)</f>
        <v>512230</v>
      </c>
      <c r="E20" s="82">
        <f>D20/D$20*100</f>
        <v>100</v>
      </c>
      <c r="F20" s="32">
        <f>SUM(F5+F12+F9+F13+F14+F15+F17+F18)</f>
        <v>1023500</v>
      </c>
      <c r="G20" s="83">
        <f>F20/F$20*100</f>
        <v>100</v>
      </c>
    </row>
    <row r="22" ht="12.75">
      <c r="A22" t="s">
        <v>74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1" spans="1:14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4" t="s">
        <v>1</v>
      </c>
      <c r="B3" s="84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6"/>
    </row>
    <row r="4" spans="1:15" ht="12.75">
      <c r="A4" s="7"/>
      <c r="B4" s="8">
        <v>1988</v>
      </c>
      <c r="C4" s="8">
        <v>1989</v>
      </c>
      <c r="D4" s="8">
        <v>1990</v>
      </c>
      <c r="E4" s="8">
        <v>1991</v>
      </c>
      <c r="F4" s="8">
        <v>1992</v>
      </c>
      <c r="G4" s="8">
        <v>1993</v>
      </c>
      <c r="H4" s="8">
        <v>1994</v>
      </c>
      <c r="I4" s="8">
        <v>1995</v>
      </c>
      <c r="J4" s="8">
        <v>1996</v>
      </c>
      <c r="K4" s="8">
        <v>1997</v>
      </c>
      <c r="L4" s="8">
        <v>1998</v>
      </c>
      <c r="M4" s="8">
        <v>1999</v>
      </c>
      <c r="N4" s="8">
        <v>2000</v>
      </c>
      <c r="O4" s="9">
        <v>2001</v>
      </c>
    </row>
    <row r="5" spans="1:15" ht="12.7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3" t="s">
        <v>4</v>
      </c>
      <c r="B6" s="14">
        <v>80.45050492547053</v>
      </c>
      <c r="C6" s="14">
        <v>83.7423708777749</v>
      </c>
      <c r="D6" s="14">
        <v>78.69518789231319</v>
      </c>
      <c r="E6" s="14">
        <v>82.3666751558126</v>
      </c>
      <c r="F6" s="14">
        <v>81.68353016994264</v>
      </c>
      <c r="G6" s="14">
        <v>79.07212713839957</v>
      </c>
      <c r="H6" s="14">
        <v>79.2013696924931</v>
      </c>
      <c r="I6" s="14">
        <v>83.62115076175407</v>
      </c>
      <c r="J6" s="14">
        <v>81.75661921013231</v>
      </c>
      <c r="K6" s="14">
        <v>82.50720786864967</v>
      </c>
      <c r="L6" s="14">
        <v>81.46300295902475</v>
      </c>
      <c r="M6" s="15">
        <v>77.99993866352791</v>
      </c>
      <c r="N6" s="14">
        <v>81.427279065271</v>
      </c>
      <c r="O6" s="16">
        <v>81.76</v>
      </c>
    </row>
    <row r="7" spans="1:15" ht="12.75">
      <c r="A7" s="13" t="s">
        <v>5</v>
      </c>
      <c r="B7" s="14">
        <v>52.116453665409836</v>
      </c>
      <c r="C7" s="14">
        <v>55.92835828974102</v>
      </c>
      <c r="D7" s="14">
        <v>52.919441231985644</v>
      </c>
      <c r="E7" s="14">
        <v>52.729506113204515</v>
      </c>
      <c r="F7" s="14">
        <v>54.3844722967015</v>
      </c>
      <c r="G7" s="14">
        <v>49.291711553046454</v>
      </c>
      <c r="H7" s="14">
        <v>51.18330674215873</v>
      </c>
      <c r="I7" s="14">
        <v>53.70109429938373</v>
      </c>
      <c r="J7" s="14">
        <v>49.62659415356907</v>
      </c>
      <c r="K7" s="14">
        <v>51.89028712948971</v>
      </c>
      <c r="L7" s="14">
        <v>51.576159019323406</v>
      </c>
      <c r="M7" s="15">
        <v>51.00490561715199</v>
      </c>
      <c r="N7" s="14">
        <v>56.28266375052008</v>
      </c>
      <c r="O7" s="17">
        <v>52.89</v>
      </c>
    </row>
    <row r="8" spans="1:15" ht="12.75">
      <c r="A8" s="13" t="s">
        <v>6</v>
      </c>
      <c r="B8" s="14">
        <v>19.787095149468907</v>
      </c>
      <c r="C8" s="14">
        <v>21.678484443148868</v>
      </c>
      <c r="D8" s="14">
        <v>19.271736808773</v>
      </c>
      <c r="E8" s="14">
        <v>18.008355211541105</v>
      </c>
      <c r="F8" s="14">
        <v>21.253748038485043</v>
      </c>
      <c r="G8" s="14">
        <v>18.341276473847415</v>
      </c>
      <c r="H8" s="14">
        <v>18.610254733659023</v>
      </c>
      <c r="I8" s="14">
        <v>19.075538528676727</v>
      </c>
      <c r="J8" s="14">
        <v>18.65492008474274</v>
      </c>
      <c r="K8" s="14">
        <v>16.835829563908618</v>
      </c>
      <c r="L8" s="14">
        <v>16.641924239043636</v>
      </c>
      <c r="M8" s="15">
        <v>16.565053189721134</v>
      </c>
      <c r="N8" s="14">
        <v>17.058545743084487</v>
      </c>
      <c r="O8" s="16">
        <v>16.9</v>
      </c>
    </row>
    <row r="9" spans="1:15" ht="12.75">
      <c r="A9" s="10" t="s">
        <v>7</v>
      </c>
      <c r="B9" s="18">
        <v>52.05565127703697</v>
      </c>
      <c r="C9" s="18">
        <v>55.11730617852349</v>
      </c>
      <c r="D9" s="18">
        <v>51.52720687021778</v>
      </c>
      <c r="E9" s="18">
        <v>51.863522825033904</v>
      </c>
      <c r="F9" s="18">
        <v>52.82943244056537</v>
      </c>
      <c r="G9" s="18">
        <v>48.88090654286423</v>
      </c>
      <c r="H9" s="18">
        <v>49.5683717066544</v>
      </c>
      <c r="I9" s="18">
        <v>52.16474169650005</v>
      </c>
      <c r="J9" s="18">
        <v>50.4996535259455</v>
      </c>
      <c r="K9" s="18">
        <v>51.87357888179375</v>
      </c>
      <c r="L9" s="18">
        <v>51.941382431740145</v>
      </c>
      <c r="M9" s="15">
        <v>50.61016755315496</v>
      </c>
      <c r="N9" s="14">
        <v>53.94252160195367</v>
      </c>
      <c r="O9" s="16">
        <v>53.32481767202061</v>
      </c>
    </row>
    <row r="10" spans="1:15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9"/>
      <c r="O10" s="12"/>
    </row>
    <row r="11" spans="1:15" ht="12.75">
      <c r="A11" s="10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9"/>
      <c r="O11" s="12"/>
    </row>
    <row r="12" spans="1:15" ht="12.75">
      <c r="A12" s="13" t="s">
        <v>4</v>
      </c>
      <c r="B12" s="14">
        <v>25.18992520228943</v>
      </c>
      <c r="C12" s="14">
        <v>24.956122366158215</v>
      </c>
      <c r="D12" s="14">
        <v>26.651889558893572</v>
      </c>
      <c r="E12" s="14">
        <v>29.835166322864602</v>
      </c>
      <c r="F12" s="14">
        <v>31.78840758369595</v>
      </c>
      <c r="G12" s="14">
        <v>30.98113364968229</v>
      </c>
      <c r="H12" s="14">
        <v>32.407021301754945</v>
      </c>
      <c r="I12" s="14">
        <v>36.4932414569403</v>
      </c>
      <c r="J12" s="14">
        <v>37.693623427346935</v>
      </c>
      <c r="K12" s="14">
        <v>39.47445773390351</v>
      </c>
      <c r="L12" s="14">
        <v>42.56088841208843</v>
      </c>
      <c r="M12" s="15">
        <v>45.050123755854365</v>
      </c>
      <c r="N12" s="14">
        <v>44.802347341058386</v>
      </c>
      <c r="O12" s="16">
        <v>48.28</v>
      </c>
    </row>
    <row r="13" spans="1:15" ht="12.75">
      <c r="A13" s="13" t="s">
        <v>5</v>
      </c>
      <c r="B13" s="14">
        <v>14.027386868404212</v>
      </c>
      <c r="C13" s="14">
        <v>14.354097874685687</v>
      </c>
      <c r="D13" s="14">
        <v>13.250728923922217</v>
      </c>
      <c r="E13" s="14">
        <v>15.331461500681403</v>
      </c>
      <c r="F13" s="14">
        <v>16.80819031146561</v>
      </c>
      <c r="G13" s="14">
        <v>18.14358699202387</v>
      </c>
      <c r="H13" s="14">
        <v>18.95153155584469</v>
      </c>
      <c r="I13" s="14">
        <v>18.946183768611977</v>
      </c>
      <c r="J13" s="14">
        <v>17.061803622164398</v>
      </c>
      <c r="K13" s="14">
        <v>19.702648416374565</v>
      </c>
      <c r="L13" s="14">
        <v>21.472563562233017</v>
      </c>
      <c r="M13" s="15">
        <v>22.72889416065328</v>
      </c>
      <c r="N13" s="14">
        <v>23.90068255317343</v>
      </c>
      <c r="O13" s="17">
        <v>23.47</v>
      </c>
    </row>
    <row r="14" spans="1:15" ht="12.75">
      <c r="A14" s="13" t="s">
        <v>6</v>
      </c>
      <c r="B14" s="14">
        <v>3.327385250849589</v>
      </c>
      <c r="C14" s="14">
        <v>3.2902414898672663</v>
      </c>
      <c r="D14" s="14">
        <v>3.293077934929668</v>
      </c>
      <c r="E14" s="14">
        <v>3.3672563332116976</v>
      </c>
      <c r="F14" s="14">
        <v>4.873338143995894</v>
      </c>
      <c r="G14" s="14">
        <v>4.658054754230196</v>
      </c>
      <c r="H14" s="14">
        <v>4.557435922202484</v>
      </c>
      <c r="I14" s="14">
        <v>5.595583561450069</v>
      </c>
      <c r="J14" s="14">
        <v>4.7759417585308865</v>
      </c>
      <c r="K14" s="14">
        <v>4.00654708899216</v>
      </c>
      <c r="L14" s="14">
        <v>4.657192405352522</v>
      </c>
      <c r="M14" s="15">
        <v>5.887364200546539</v>
      </c>
      <c r="N14" s="14">
        <v>5.517520226835506</v>
      </c>
      <c r="O14" s="16">
        <v>4.52</v>
      </c>
    </row>
    <row r="15" spans="1:15" ht="12.75">
      <c r="A15" s="10" t="s">
        <v>7</v>
      </c>
      <c r="B15" s="18">
        <v>14.342116390626721</v>
      </c>
      <c r="C15" s="18">
        <v>14.375922954850223</v>
      </c>
      <c r="D15" s="18">
        <v>14.545218381415006</v>
      </c>
      <c r="E15" s="18">
        <v>16.17018648426734</v>
      </c>
      <c r="F15" s="18">
        <v>17.64805387046073</v>
      </c>
      <c r="G15" s="18">
        <v>17.58241076431472</v>
      </c>
      <c r="H15" s="18">
        <v>18.233613298381364</v>
      </c>
      <c r="I15" s="18">
        <v>19.925159580113217</v>
      </c>
      <c r="J15" s="18">
        <v>19.662079166131736</v>
      </c>
      <c r="K15" s="18">
        <v>21.40149397880611</v>
      </c>
      <c r="L15" s="18">
        <v>23.684241539493996</v>
      </c>
      <c r="M15" s="15">
        <v>25.40662071233779</v>
      </c>
      <c r="N15" s="14">
        <v>25.82794813988546</v>
      </c>
      <c r="O15" s="16">
        <v>26.905464678271905</v>
      </c>
    </row>
    <row r="16" spans="1:15" ht="12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9"/>
      <c r="O16" s="12"/>
    </row>
    <row r="17" spans="1:15" ht="12.75">
      <c r="A17" s="10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9"/>
      <c r="O17" s="12"/>
    </row>
    <row r="18" spans="1:15" ht="12.75">
      <c r="A18" s="13" t="s">
        <v>4</v>
      </c>
      <c r="B18" s="14">
        <v>52.83268528713516</v>
      </c>
      <c r="C18" s="14">
        <v>54.36657737235819</v>
      </c>
      <c r="D18" s="14">
        <v>52.69499341663748</v>
      </c>
      <c r="E18" s="14">
        <v>56.13582042352599</v>
      </c>
      <c r="F18" s="14">
        <v>56.808806904824735</v>
      </c>
      <c r="G18" s="14">
        <v>55.1476481592966</v>
      </c>
      <c r="H18" s="14">
        <v>55.98612367979746</v>
      </c>
      <c r="I18" s="14">
        <v>60.327681783745604</v>
      </c>
      <c r="J18" s="14">
        <v>60.00893986696943</v>
      </c>
      <c r="K18" s="14">
        <v>61.32970282138621</v>
      </c>
      <c r="L18" s="14">
        <v>62.31965195548658</v>
      </c>
      <c r="M18" s="15">
        <v>61.78657652297077</v>
      </c>
      <c r="N18" s="14">
        <v>63.418844294486945</v>
      </c>
      <c r="O18" s="16">
        <v>65.28</v>
      </c>
    </row>
    <row r="19" spans="1:15" ht="12.75">
      <c r="A19" s="13" t="s">
        <v>5</v>
      </c>
      <c r="B19" s="14">
        <v>32.73871274439928</v>
      </c>
      <c r="C19" s="14">
        <v>34.82979627239759</v>
      </c>
      <c r="D19" s="14">
        <v>32.806257470398215</v>
      </c>
      <c r="E19" s="14">
        <v>33.809190359369694</v>
      </c>
      <c r="F19" s="14">
        <v>35.3952837298444</v>
      </c>
      <c r="G19" s="14">
        <v>33.592182893968086</v>
      </c>
      <c r="H19" s="14">
        <v>34.945111738605235</v>
      </c>
      <c r="I19" s="14">
        <v>36.20408782628929</v>
      </c>
      <c r="J19" s="14">
        <v>33.235066890362106</v>
      </c>
      <c r="K19" s="14">
        <v>35.71091929861272</v>
      </c>
      <c r="L19" s="14">
        <v>36.46751312493481</v>
      </c>
      <c r="M19" s="15">
        <v>36.84756854368206</v>
      </c>
      <c r="N19" s="14">
        <v>40.124870137102015</v>
      </c>
      <c r="O19" s="17">
        <v>38.24</v>
      </c>
    </row>
    <row r="20" spans="1:15" ht="12.75">
      <c r="A20" s="13" t="s">
        <v>6</v>
      </c>
      <c r="B20" s="14">
        <v>11.231118961671015</v>
      </c>
      <c r="C20" s="14">
        <v>12.127861355832302</v>
      </c>
      <c r="D20" s="14">
        <v>10.976799619399015</v>
      </c>
      <c r="E20" s="14">
        <v>10.421673200602761</v>
      </c>
      <c r="F20" s="14">
        <v>12.785926501453126</v>
      </c>
      <c r="G20" s="14">
        <v>11.270442179829693</v>
      </c>
      <c r="H20" s="14">
        <v>11.367243360987674</v>
      </c>
      <c r="I20" s="14">
        <v>12.13638476976531</v>
      </c>
      <c r="J20" s="14">
        <v>11.528087800365281</v>
      </c>
      <c r="K20" s="14">
        <v>10.258162942707937</v>
      </c>
      <c r="L20" s="14">
        <v>10.515580127779993</v>
      </c>
      <c r="M20" s="15">
        <v>11.112983745935997</v>
      </c>
      <c r="N20" s="14">
        <v>11.16826327680703</v>
      </c>
      <c r="O20" s="16">
        <v>10.58</v>
      </c>
    </row>
    <row r="21" spans="1:15" ht="12.75">
      <c r="A21" s="20" t="s">
        <v>7</v>
      </c>
      <c r="B21" s="21">
        <v>32.85362670456782</v>
      </c>
      <c r="C21" s="21">
        <v>34.39810461891889</v>
      </c>
      <c r="D21" s="21">
        <v>32.729604499513115</v>
      </c>
      <c r="E21" s="21">
        <v>33.74319553814245</v>
      </c>
      <c r="F21" s="21">
        <v>34.994932615264254</v>
      </c>
      <c r="G21" s="21">
        <v>33.03756359881453</v>
      </c>
      <c r="H21" s="21">
        <v>33.736352031032105</v>
      </c>
      <c r="I21" s="21">
        <v>35.90671411952844</v>
      </c>
      <c r="J21" s="21">
        <v>34.974498539042024</v>
      </c>
      <c r="K21" s="21">
        <v>36.57143471159711</v>
      </c>
      <c r="L21" s="21">
        <v>37.77841577275697</v>
      </c>
      <c r="M21" s="22">
        <v>37.99128006596412</v>
      </c>
      <c r="N21" s="23">
        <v>39.89117125977067</v>
      </c>
      <c r="O21" s="24">
        <v>40.13250980382986</v>
      </c>
    </row>
    <row r="22" ht="12.75">
      <c r="M22" s="25"/>
    </row>
    <row r="23" ht="12.75">
      <c r="A23" t="s">
        <v>10</v>
      </c>
    </row>
    <row r="24" spans="2:6" ht="12.75">
      <c r="B24" s="25"/>
      <c r="C24" s="25"/>
      <c r="D24" s="25"/>
      <c r="E24" s="25"/>
      <c r="F24" s="25"/>
    </row>
  </sheetData>
  <mergeCells count="1">
    <mergeCell ref="B3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55</v>
      </c>
    </row>
    <row r="3" spans="1:10" ht="12.75">
      <c r="A3" s="4" t="s">
        <v>12</v>
      </c>
      <c r="B3" s="5">
        <v>2001</v>
      </c>
      <c r="C3" s="5"/>
      <c r="D3" s="5"/>
      <c r="E3" s="5">
        <v>2000</v>
      </c>
      <c r="F3" s="5"/>
      <c r="G3" s="5"/>
      <c r="H3" s="5">
        <v>1999</v>
      </c>
      <c r="I3" s="5"/>
      <c r="J3" s="27"/>
    </row>
    <row r="4" spans="1:10" ht="12.75">
      <c r="A4" s="7" t="s">
        <v>33</v>
      </c>
      <c r="B4" s="8" t="s">
        <v>35</v>
      </c>
      <c r="C4" s="8" t="s">
        <v>36</v>
      </c>
      <c r="D4" s="8" t="s">
        <v>9</v>
      </c>
      <c r="E4" s="8" t="s">
        <v>35</v>
      </c>
      <c r="F4" s="8" t="s">
        <v>36</v>
      </c>
      <c r="G4" s="8" t="s">
        <v>9</v>
      </c>
      <c r="H4" s="8" t="s">
        <v>35</v>
      </c>
      <c r="I4" s="8" t="s">
        <v>36</v>
      </c>
      <c r="J4" s="43" t="s">
        <v>9</v>
      </c>
    </row>
    <row r="5" spans="1:10" ht="12.75">
      <c r="A5" s="13" t="s">
        <v>4</v>
      </c>
      <c r="B5" s="62">
        <v>2980</v>
      </c>
      <c r="C5" s="62">
        <v>620</v>
      </c>
      <c r="D5" s="11">
        <v>3599</v>
      </c>
      <c r="E5" s="62">
        <v>3750</v>
      </c>
      <c r="F5" s="62">
        <v>710</v>
      </c>
      <c r="G5" s="11">
        <v>4461</v>
      </c>
      <c r="H5" s="62">
        <v>3880</v>
      </c>
      <c r="I5" s="62">
        <v>730</v>
      </c>
      <c r="J5" s="28">
        <v>4612</v>
      </c>
    </row>
    <row r="6" spans="1:10" ht="12.75">
      <c r="A6" s="13" t="s">
        <v>5</v>
      </c>
      <c r="B6" s="62">
        <v>19180</v>
      </c>
      <c r="C6" s="62">
        <v>4350</v>
      </c>
      <c r="D6" s="11">
        <v>23528</v>
      </c>
      <c r="E6" s="62">
        <v>19380</v>
      </c>
      <c r="F6" s="62">
        <v>4510</v>
      </c>
      <c r="G6" s="11">
        <v>23896</v>
      </c>
      <c r="H6" s="62">
        <v>21390</v>
      </c>
      <c r="I6" s="62">
        <v>5200</v>
      </c>
      <c r="J6" s="28">
        <v>26589</v>
      </c>
    </row>
    <row r="7" spans="1:10" ht="12.75">
      <c r="A7" s="13" t="s">
        <v>6</v>
      </c>
      <c r="B7" s="62">
        <v>40920</v>
      </c>
      <c r="C7" s="62">
        <v>3570</v>
      </c>
      <c r="D7" s="11">
        <v>44495</v>
      </c>
      <c r="E7" s="62">
        <v>42930</v>
      </c>
      <c r="F7" s="62">
        <v>3100</v>
      </c>
      <c r="G7" s="11">
        <v>46034</v>
      </c>
      <c r="H7" s="62">
        <v>43710</v>
      </c>
      <c r="I7" s="62">
        <v>2160</v>
      </c>
      <c r="J7" s="28">
        <v>45871</v>
      </c>
    </row>
    <row r="8" spans="1:10" ht="12.75">
      <c r="A8" s="13" t="s">
        <v>7</v>
      </c>
      <c r="B8" s="62">
        <v>63090</v>
      </c>
      <c r="C8" s="62">
        <v>8540</v>
      </c>
      <c r="D8" s="11">
        <v>71622</v>
      </c>
      <c r="E8" s="62">
        <v>66070</v>
      </c>
      <c r="F8" s="62">
        <v>8320</v>
      </c>
      <c r="G8" s="11">
        <v>74391</v>
      </c>
      <c r="H8" s="62">
        <v>68980</v>
      </c>
      <c r="I8" s="62">
        <v>8090</v>
      </c>
      <c r="J8" s="28">
        <v>77072</v>
      </c>
    </row>
    <row r="9" spans="1:10" ht="12.75">
      <c r="A9" s="7" t="s">
        <v>34</v>
      </c>
      <c r="B9" s="8"/>
      <c r="C9" s="8"/>
      <c r="D9" s="8"/>
      <c r="E9" s="8"/>
      <c r="F9" s="8"/>
      <c r="G9" s="8"/>
      <c r="H9" s="8"/>
      <c r="I9" s="8"/>
      <c r="J9" s="43"/>
    </row>
    <row r="10" spans="1:10" ht="12.75">
      <c r="A10" s="13" t="s">
        <v>4</v>
      </c>
      <c r="B10" s="11">
        <v>5773</v>
      </c>
      <c r="C10" s="11">
        <v>1193</v>
      </c>
      <c r="D10" s="11">
        <v>6966</v>
      </c>
      <c r="E10" s="11">
        <v>7084</v>
      </c>
      <c r="F10" s="11">
        <v>1348</v>
      </c>
      <c r="G10" s="11">
        <v>8432</v>
      </c>
      <c r="H10" s="11">
        <v>7274</v>
      </c>
      <c r="I10" s="11">
        <v>1366</v>
      </c>
      <c r="J10" s="28">
        <v>8640</v>
      </c>
    </row>
    <row r="11" spans="1:10" ht="12.75">
      <c r="A11" s="13" t="s">
        <v>5</v>
      </c>
      <c r="B11" s="11">
        <v>29377</v>
      </c>
      <c r="C11" s="11">
        <v>6661</v>
      </c>
      <c r="D11" s="11">
        <v>36038</v>
      </c>
      <c r="E11" s="11">
        <v>29911</v>
      </c>
      <c r="F11" s="11">
        <v>6962</v>
      </c>
      <c r="G11" s="11">
        <v>36873</v>
      </c>
      <c r="H11" s="11">
        <v>32895</v>
      </c>
      <c r="I11" s="11">
        <v>8000</v>
      </c>
      <c r="J11" s="28">
        <v>40895</v>
      </c>
    </row>
    <row r="12" spans="1:10" ht="12.75">
      <c r="A12" s="13" t="s">
        <v>6</v>
      </c>
      <c r="B12" s="11">
        <v>60310</v>
      </c>
      <c r="C12" s="11">
        <v>5264</v>
      </c>
      <c r="D12" s="11">
        <v>65574</v>
      </c>
      <c r="E12" s="11">
        <v>63179</v>
      </c>
      <c r="F12" s="11">
        <v>4561</v>
      </c>
      <c r="G12" s="11">
        <v>67740</v>
      </c>
      <c r="H12" s="11">
        <v>64396</v>
      </c>
      <c r="I12" s="11">
        <v>3184</v>
      </c>
      <c r="J12" s="28">
        <v>67580</v>
      </c>
    </row>
    <row r="13" spans="1:10" ht="12.75">
      <c r="A13" s="30" t="s">
        <v>7</v>
      </c>
      <c r="B13" s="32">
        <v>95460</v>
      </c>
      <c r="C13" s="32">
        <v>13118</v>
      </c>
      <c r="D13" s="32">
        <v>108578</v>
      </c>
      <c r="E13" s="32">
        <v>100174</v>
      </c>
      <c r="F13" s="32">
        <v>12871</v>
      </c>
      <c r="G13" s="32">
        <v>113045</v>
      </c>
      <c r="H13" s="32">
        <v>104565</v>
      </c>
      <c r="I13" s="32">
        <v>12550</v>
      </c>
      <c r="J13" s="33">
        <v>117115</v>
      </c>
    </row>
    <row r="14" spans="1:10" ht="12.75">
      <c r="A14" s="19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63" t="s">
        <v>56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63"/>
      <c r="B16" s="11"/>
      <c r="C16" s="11"/>
      <c r="D16" s="11"/>
      <c r="E16" s="11"/>
      <c r="F16" s="11"/>
      <c r="G16" s="11"/>
      <c r="H16" s="11"/>
      <c r="I16" s="11"/>
      <c r="J16" s="11"/>
    </row>
    <row r="17" ht="12.75">
      <c r="A17" t="s">
        <v>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59</v>
      </c>
    </row>
    <row r="3" spans="1:5" ht="12.75">
      <c r="A3" s="4" t="s">
        <v>12</v>
      </c>
      <c r="B3" s="26">
        <v>1999</v>
      </c>
      <c r="C3" s="26">
        <v>2000</v>
      </c>
      <c r="D3" s="26">
        <v>2001</v>
      </c>
      <c r="E3" s="35">
        <v>2002</v>
      </c>
    </row>
    <row r="4" spans="1:5" ht="12.75">
      <c r="A4" s="13" t="s">
        <v>13</v>
      </c>
      <c r="B4" s="19">
        <v>79210</v>
      </c>
      <c r="C4" s="19">
        <v>76121</v>
      </c>
      <c r="D4" s="19">
        <v>74351</v>
      </c>
      <c r="E4" s="12">
        <v>70569</v>
      </c>
    </row>
    <row r="5" spans="1:12" ht="12.75">
      <c r="A5" s="13" t="s">
        <v>14</v>
      </c>
      <c r="B5" s="19">
        <v>78725</v>
      </c>
      <c r="C5" s="19">
        <v>75809</v>
      </c>
      <c r="D5" s="19">
        <v>73608</v>
      </c>
      <c r="E5" s="12">
        <v>70415</v>
      </c>
      <c r="J5" s="59"/>
      <c r="K5" s="59"/>
      <c r="L5" s="59"/>
    </row>
    <row r="6" spans="1:5" ht="12.75">
      <c r="A6" s="13" t="s">
        <v>15</v>
      </c>
      <c r="B6" s="19">
        <v>78946</v>
      </c>
      <c r="C6" s="19">
        <v>75411</v>
      </c>
      <c r="D6" s="19">
        <v>73105</v>
      </c>
      <c r="E6" s="12">
        <v>70288</v>
      </c>
    </row>
    <row r="7" spans="1:5" ht="12.75">
      <c r="A7" s="13" t="s">
        <v>16</v>
      </c>
      <c r="B7" s="19">
        <v>78351</v>
      </c>
      <c r="C7" s="19">
        <v>75124</v>
      </c>
      <c r="D7" s="19">
        <v>72669</v>
      </c>
      <c r="E7" s="12">
        <v>69952</v>
      </c>
    </row>
    <row r="8" spans="1:5" ht="12.75">
      <c r="A8" s="13" t="s">
        <v>17</v>
      </c>
      <c r="B8" s="19">
        <v>78072</v>
      </c>
      <c r="C8" s="19">
        <v>74928</v>
      </c>
      <c r="D8" s="19">
        <v>72050</v>
      </c>
      <c r="E8" s="12">
        <v>69974</v>
      </c>
    </row>
    <row r="9" spans="1:5" ht="12.75">
      <c r="A9" s="13" t="s">
        <v>18</v>
      </c>
      <c r="B9" s="19">
        <v>77184</v>
      </c>
      <c r="C9" s="19">
        <v>74219</v>
      </c>
      <c r="D9" s="19">
        <v>71575</v>
      </c>
      <c r="E9" s="12">
        <v>69897</v>
      </c>
    </row>
    <row r="10" spans="1:9" ht="12.75">
      <c r="A10" s="13" t="s">
        <v>19</v>
      </c>
      <c r="B10" s="19">
        <v>75427</v>
      </c>
      <c r="C10" s="19">
        <v>73411</v>
      </c>
      <c r="D10" s="19">
        <v>70552</v>
      </c>
      <c r="E10" s="55">
        <v>68270</v>
      </c>
      <c r="G10" s="56"/>
      <c r="H10" s="56"/>
      <c r="I10" s="56"/>
    </row>
    <row r="11" spans="1:5" ht="12.75">
      <c r="A11" s="13" t="s">
        <v>20</v>
      </c>
      <c r="B11" s="19">
        <v>76680</v>
      </c>
      <c r="C11" s="19">
        <v>74100</v>
      </c>
      <c r="D11" s="19">
        <v>70676</v>
      </c>
      <c r="E11" s="55">
        <v>69286</v>
      </c>
    </row>
    <row r="12" spans="1:5" ht="12.75">
      <c r="A12" s="13" t="s">
        <v>49</v>
      </c>
      <c r="B12" s="19">
        <v>76228</v>
      </c>
      <c r="C12" s="19">
        <v>74065</v>
      </c>
      <c r="D12" s="19">
        <v>71048</v>
      </c>
      <c r="E12" s="55">
        <v>69678</v>
      </c>
    </row>
    <row r="13" spans="1:9" ht="12.75">
      <c r="A13" s="13" t="s">
        <v>50</v>
      </c>
      <c r="B13" s="19">
        <v>76141</v>
      </c>
      <c r="C13" s="19">
        <v>73908</v>
      </c>
      <c r="D13" s="19">
        <v>70427</v>
      </c>
      <c r="E13" s="12">
        <v>69100</v>
      </c>
      <c r="G13" s="59"/>
      <c r="H13" s="59"/>
      <c r="I13" s="59"/>
    </row>
    <row r="14" spans="1:5" ht="12.75">
      <c r="A14" s="13" t="s">
        <v>51</v>
      </c>
      <c r="B14" s="19">
        <v>76055</v>
      </c>
      <c r="C14" s="19">
        <v>73621</v>
      </c>
      <c r="D14" s="19">
        <v>70338</v>
      </c>
      <c r="E14" s="12">
        <v>69000</v>
      </c>
    </row>
    <row r="15" spans="1:5" ht="12.75">
      <c r="A15" s="13" t="s">
        <v>52</v>
      </c>
      <c r="B15" s="19">
        <v>73839</v>
      </c>
      <c r="C15" s="19">
        <v>71977</v>
      </c>
      <c r="D15" s="19">
        <v>69073</v>
      </c>
      <c r="E15" s="12">
        <v>67700</v>
      </c>
    </row>
    <row r="16" spans="1:5" ht="12.75">
      <c r="A16" s="75"/>
      <c r="B16" s="19"/>
      <c r="C16" s="19"/>
      <c r="D16" s="19"/>
      <c r="E16" s="12"/>
    </row>
    <row r="17" spans="1:5" ht="12.75">
      <c r="A17" s="76" t="s">
        <v>53</v>
      </c>
      <c r="B17" s="57">
        <v>77071.5</v>
      </c>
      <c r="C17" s="57">
        <v>74391.16666666667</v>
      </c>
      <c r="D17" s="57">
        <v>71622.66666666667</v>
      </c>
      <c r="E17" s="58">
        <v>69500</v>
      </c>
    </row>
    <row r="18" ht="12.75">
      <c r="A18" s="61"/>
    </row>
    <row r="19" ht="12.75">
      <c r="A19" s="60" t="s">
        <v>54</v>
      </c>
    </row>
    <row r="20" ht="12.75">
      <c r="A20" s="61"/>
    </row>
    <row r="21" ht="12.75">
      <c r="A21" s="61" t="s">
        <v>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57</v>
      </c>
    </row>
    <row r="3" spans="1:4" ht="12.75">
      <c r="A3" s="64"/>
      <c r="B3" s="5" t="s">
        <v>9</v>
      </c>
      <c r="C3" s="5" t="s">
        <v>35</v>
      </c>
      <c r="D3" s="27" t="s">
        <v>36</v>
      </c>
    </row>
    <row r="4" spans="1:4" ht="12.75">
      <c r="A4" s="65">
        <v>1994</v>
      </c>
      <c r="B4" s="66">
        <v>41017</v>
      </c>
      <c r="C4" s="67" t="s">
        <v>58</v>
      </c>
      <c r="D4" s="68" t="s">
        <v>58</v>
      </c>
    </row>
    <row r="5" spans="1:4" ht="12.75">
      <c r="A5" s="65">
        <v>1995</v>
      </c>
      <c r="B5" s="66">
        <v>41422</v>
      </c>
      <c r="C5" s="67" t="s">
        <v>58</v>
      </c>
      <c r="D5" s="68" t="s">
        <v>58</v>
      </c>
    </row>
    <row r="6" spans="1:4" ht="12.75">
      <c r="A6" s="65">
        <v>1996</v>
      </c>
      <c r="B6" s="66">
        <v>61227</v>
      </c>
      <c r="C6" s="69" t="s">
        <v>58</v>
      </c>
      <c r="D6" s="70" t="s">
        <v>58</v>
      </c>
    </row>
    <row r="7" spans="1:4" ht="12.75">
      <c r="A7" s="65">
        <v>1997</v>
      </c>
      <c r="B7" s="66">
        <v>68808</v>
      </c>
      <c r="C7" s="67" t="s">
        <v>58</v>
      </c>
      <c r="D7" s="70" t="s">
        <v>58</v>
      </c>
    </row>
    <row r="8" spans="1:4" ht="12.75">
      <c r="A8" s="65">
        <v>1998</v>
      </c>
      <c r="B8" s="11">
        <v>73744</v>
      </c>
      <c r="C8" s="71" t="s">
        <v>58</v>
      </c>
      <c r="D8" s="72" t="s">
        <v>58</v>
      </c>
    </row>
    <row r="9" spans="1:4" ht="12.75">
      <c r="A9" s="65">
        <v>1999</v>
      </c>
      <c r="B9" s="11">
        <v>78592</v>
      </c>
      <c r="C9" s="11">
        <v>43543</v>
      </c>
      <c r="D9" s="28">
        <v>35049</v>
      </c>
    </row>
    <row r="10" spans="1:4" ht="12.75">
      <c r="A10" s="65">
        <v>2000</v>
      </c>
      <c r="B10" s="11">
        <v>82573</v>
      </c>
      <c r="C10" s="11">
        <v>44330</v>
      </c>
      <c r="D10" s="28">
        <v>38243</v>
      </c>
    </row>
    <row r="11" spans="1:4" ht="12.75">
      <c r="A11" s="73">
        <v>2001</v>
      </c>
      <c r="B11" s="32">
        <v>85995</v>
      </c>
      <c r="C11" s="32">
        <v>44838</v>
      </c>
      <c r="D11" s="33">
        <v>41157</v>
      </c>
    </row>
    <row r="12" spans="1:4" ht="12.75">
      <c r="A12" s="74"/>
      <c r="B12" s="42"/>
      <c r="C12" s="42"/>
      <c r="D12" s="42"/>
    </row>
    <row r="13" spans="1:4" ht="12.75">
      <c r="A13" s="74" t="s">
        <v>26</v>
      </c>
      <c r="B13" s="42"/>
      <c r="C13" s="42"/>
      <c r="D13" s="4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0" customWidth="1"/>
  </cols>
  <sheetData>
    <row r="1" spans="1:4" ht="12.75">
      <c r="A1" s="54" t="s">
        <v>48</v>
      </c>
      <c r="B1" s="42"/>
      <c r="C1" s="42"/>
      <c r="D1" s="42"/>
    </row>
    <row r="3" spans="1:5" ht="12.75">
      <c r="A3" s="4" t="s">
        <v>12</v>
      </c>
      <c r="B3" s="26">
        <v>1999</v>
      </c>
      <c r="C3" s="26">
        <v>2000</v>
      </c>
      <c r="D3" s="26">
        <v>2001</v>
      </c>
      <c r="E3" s="35">
        <v>2002</v>
      </c>
    </row>
    <row r="4" spans="1:5" ht="12.75">
      <c r="A4" s="13" t="s">
        <v>13</v>
      </c>
      <c r="B4" s="19">
        <v>77331</v>
      </c>
      <c r="C4" s="19">
        <v>81383</v>
      </c>
      <c r="D4" s="19">
        <v>86183</v>
      </c>
      <c r="E4" s="12">
        <v>86976</v>
      </c>
    </row>
    <row r="5" spans="1:5" ht="12.75">
      <c r="A5" s="13" t="s">
        <v>14</v>
      </c>
      <c r="B5" s="19">
        <v>77049</v>
      </c>
      <c r="C5" s="19">
        <v>81055</v>
      </c>
      <c r="D5" s="19">
        <v>85181</v>
      </c>
      <c r="E5" s="12">
        <v>87198</v>
      </c>
    </row>
    <row r="6" spans="1:5" ht="12.75">
      <c r="A6" s="13" t="s">
        <v>15</v>
      </c>
      <c r="B6" s="19">
        <v>77354</v>
      </c>
      <c r="C6" s="19">
        <v>80934</v>
      </c>
      <c r="D6" s="19">
        <v>85274</v>
      </c>
      <c r="E6" s="12">
        <v>88079</v>
      </c>
    </row>
    <row r="7" spans="1:5" ht="12.75">
      <c r="A7" s="13" t="s">
        <v>16</v>
      </c>
      <c r="B7" s="19">
        <v>77810</v>
      </c>
      <c r="C7" s="19">
        <v>81851</v>
      </c>
      <c r="D7" s="19">
        <v>85594</v>
      </c>
      <c r="E7" s="12">
        <v>87321</v>
      </c>
    </row>
    <row r="8" spans="1:5" ht="12.75">
      <c r="A8" s="13" t="s">
        <v>17</v>
      </c>
      <c r="B8" s="19">
        <v>79016</v>
      </c>
      <c r="C8" s="19">
        <v>81862</v>
      </c>
      <c r="D8" s="19">
        <v>85503</v>
      </c>
      <c r="E8" s="12">
        <v>87857</v>
      </c>
    </row>
    <row r="9" spans="1:5" ht="12.75">
      <c r="A9" s="13" t="s">
        <v>18</v>
      </c>
      <c r="B9" s="19">
        <v>78276</v>
      </c>
      <c r="C9" s="19">
        <v>81783</v>
      </c>
      <c r="D9" s="19">
        <v>86055</v>
      </c>
      <c r="E9" s="12">
        <v>88784</v>
      </c>
    </row>
    <row r="10" spans="1:5" ht="12.75">
      <c r="A10" s="13" t="s">
        <v>19</v>
      </c>
      <c r="B10" s="19">
        <v>78268</v>
      </c>
      <c r="C10" s="19">
        <v>83119</v>
      </c>
      <c r="D10" s="19">
        <v>86473</v>
      </c>
      <c r="E10" s="55">
        <v>87743</v>
      </c>
    </row>
    <row r="11" spans="1:9" ht="12.75">
      <c r="A11" s="13" t="s">
        <v>20</v>
      </c>
      <c r="B11" s="19">
        <v>79703</v>
      </c>
      <c r="C11" s="19">
        <v>82746</v>
      </c>
      <c r="D11" s="19">
        <v>85714</v>
      </c>
      <c r="E11" s="55">
        <v>87854</v>
      </c>
      <c r="G11" s="56"/>
      <c r="H11" s="56"/>
      <c r="I11" s="56"/>
    </row>
    <row r="12" spans="1:5" ht="12.75">
      <c r="A12" s="13" t="s">
        <v>49</v>
      </c>
      <c r="B12" s="19">
        <v>78903</v>
      </c>
      <c r="C12" s="19">
        <v>83605</v>
      </c>
      <c r="D12" s="19">
        <v>86821</v>
      </c>
      <c r="E12" s="55">
        <v>87633</v>
      </c>
    </row>
    <row r="13" spans="1:5" ht="12.75">
      <c r="A13" s="13" t="s">
        <v>50</v>
      </c>
      <c r="B13" s="19">
        <v>79921</v>
      </c>
      <c r="C13" s="19">
        <v>84269</v>
      </c>
      <c r="D13" s="19">
        <v>86421</v>
      </c>
      <c r="E13" s="12">
        <v>87200</v>
      </c>
    </row>
    <row r="14" spans="1:5" ht="12.75">
      <c r="A14" s="13" t="s">
        <v>51</v>
      </c>
      <c r="B14" s="19">
        <v>80236</v>
      </c>
      <c r="C14" s="19">
        <v>84442</v>
      </c>
      <c r="D14" s="19">
        <v>86269</v>
      </c>
      <c r="E14" s="12">
        <v>87100</v>
      </c>
    </row>
    <row r="15" spans="1:5" ht="12.75">
      <c r="A15" s="13" t="s">
        <v>52</v>
      </c>
      <c r="B15" s="19">
        <v>79241</v>
      </c>
      <c r="C15" s="19">
        <v>83816</v>
      </c>
      <c r="D15" s="19">
        <v>86449</v>
      </c>
      <c r="E15" s="12">
        <v>87300</v>
      </c>
    </row>
    <row r="16" spans="1:5" ht="12.75">
      <c r="A16" s="13"/>
      <c r="B16" s="19"/>
      <c r="C16" s="19"/>
      <c r="D16" s="19"/>
      <c r="E16" s="12"/>
    </row>
    <row r="17" spans="1:5" ht="12.75">
      <c r="A17" s="30" t="s">
        <v>53</v>
      </c>
      <c r="B17" s="57">
        <v>78592.33333333333</v>
      </c>
      <c r="C17" s="57">
        <v>82572.08333333333</v>
      </c>
      <c r="D17" s="57">
        <v>85994.75</v>
      </c>
      <c r="E17" s="58">
        <v>87600</v>
      </c>
    </row>
    <row r="18" ht="12.75">
      <c r="E18" s="59"/>
    </row>
    <row r="19" spans="1:5" ht="12.75">
      <c r="A19" s="60" t="s">
        <v>54</v>
      </c>
      <c r="E19" s="59"/>
    </row>
    <row r="20" ht="12.75">
      <c r="E20" s="59"/>
    </row>
    <row r="21" ht="12.75">
      <c r="A21" s="61" t="s">
        <v>26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421875" style="0" customWidth="1"/>
  </cols>
  <sheetData>
    <row r="1" ht="12.75">
      <c r="A1" s="1" t="s">
        <v>32</v>
      </c>
    </row>
    <row r="2" spans="11:14" ht="12.75">
      <c r="K2" s="19"/>
      <c r="N2" s="31"/>
    </row>
    <row r="3" spans="1:17" ht="13.5" customHeight="1">
      <c r="A3" s="4" t="s">
        <v>12</v>
      </c>
      <c r="B3" s="26"/>
      <c r="C3" s="35"/>
      <c r="D3" s="86" t="s">
        <v>33</v>
      </c>
      <c r="E3" s="87"/>
      <c r="F3" s="87"/>
      <c r="G3" s="87"/>
      <c r="H3" s="88"/>
      <c r="I3" s="84" t="s">
        <v>34</v>
      </c>
      <c r="J3" s="84"/>
      <c r="K3" s="84"/>
      <c r="L3" s="84"/>
      <c r="M3" s="84"/>
      <c r="N3" s="84"/>
      <c r="O3" s="84"/>
      <c r="P3" s="84"/>
      <c r="Q3" s="89"/>
    </row>
    <row r="4" spans="1:17" ht="12.75">
      <c r="A4" s="7"/>
      <c r="B4" s="40"/>
      <c r="C4" s="40"/>
      <c r="D4" s="90">
        <v>2001</v>
      </c>
      <c r="E4" s="91"/>
      <c r="F4" s="92"/>
      <c r="G4" s="8"/>
      <c r="H4" s="8"/>
      <c r="I4" s="90" t="s">
        <v>9</v>
      </c>
      <c r="J4" s="93"/>
      <c r="K4" s="94"/>
      <c r="L4" s="90" t="s">
        <v>35</v>
      </c>
      <c r="M4" s="93"/>
      <c r="N4" s="94"/>
      <c r="O4" s="90" t="s">
        <v>36</v>
      </c>
      <c r="P4" s="93"/>
      <c r="Q4" s="94"/>
    </row>
    <row r="5" spans="1:17" ht="12.75">
      <c r="A5" s="7"/>
      <c r="B5" s="40"/>
      <c r="C5" s="40"/>
      <c r="D5" s="41" t="s">
        <v>9</v>
      </c>
      <c r="E5" s="8" t="s">
        <v>35</v>
      </c>
      <c r="F5" s="43" t="s">
        <v>36</v>
      </c>
      <c r="G5" s="8">
        <v>2000</v>
      </c>
      <c r="H5" s="8">
        <v>1999</v>
      </c>
      <c r="I5" s="41">
        <v>2001</v>
      </c>
      <c r="J5" s="8">
        <v>2000</v>
      </c>
      <c r="K5" s="8">
        <v>1999</v>
      </c>
      <c r="L5" s="41">
        <v>2001</v>
      </c>
      <c r="M5" s="8">
        <v>2000</v>
      </c>
      <c r="N5" s="43">
        <v>1999</v>
      </c>
      <c r="O5" s="8">
        <v>2001</v>
      </c>
      <c r="P5" s="8">
        <v>2000</v>
      </c>
      <c r="Q5" s="43">
        <v>1999</v>
      </c>
    </row>
    <row r="6" spans="1:17" ht="12.75">
      <c r="A6" s="13" t="s">
        <v>37</v>
      </c>
      <c r="B6" s="19" t="s">
        <v>38</v>
      </c>
      <c r="C6" s="19" t="s">
        <v>39</v>
      </c>
      <c r="D6" s="44">
        <v>11137</v>
      </c>
      <c r="E6" s="45">
        <v>2427.599358974359</v>
      </c>
      <c r="F6" s="46">
        <v>8709.38782051282</v>
      </c>
      <c r="G6" s="11">
        <v>10327</v>
      </c>
      <c r="H6" s="11">
        <v>9339</v>
      </c>
      <c r="I6" s="44">
        <f aca="true" t="shared" si="0" ref="I6:K17">L6+O6</f>
        <v>15321</v>
      </c>
      <c r="J6" s="11">
        <f t="shared" si="0"/>
        <v>14272</v>
      </c>
      <c r="K6" s="11">
        <f t="shared" si="0"/>
        <v>12972</v>
      </c>
      <c r="L6" s="44">
        <v>3325</v>
      </c>
      <c r="M6" s="11">
        <v>3002</v>
      </c>
      <c r="N6" s="28">
        <v>2569</v>
      </c>
      <c r="O6" s="11">
        <v>11996</v>
      </c>
      <c r="P6" s="11">
        <v>11270</v>
      </c>
      <c r="Q6" s="28">
        <v>10403</v>
      </c>
    </row>
    <row r="7" spans="1:17" ht="12.75">
      <c r="A7" s="13"/>
      <c r="B7" s="19"/>
      <c r="C7" s="19" t="s">
        <v>40</v>
      </c>
      <c r="D7" s="44">
        <v>1746</v>
      </c>
      <c r="E7" s="45">
        <v>823.900641025641</v>
      </c>
      <c r="F7" s="46">
        <v>922.3942307692307</v>
      </c>
      <c r="G7" s="11">
        <v>1483</v>
      </c>
      <c r="H7" s="11">
        <v>1156</v>
      </c>
      <c r="I7" s="44">
        <f t="shared" si="0"/>
        <v>2581</v>
      </c>
      <c r="J7" s="11">
        <f t="shared" si="0"/>
        <v>2197</v>
      </c>
      <c r="K7" s="11">
        <f t="shared" si="0"/>
        <v>1786</v>
      </c>
      <c r="L7" s="44">
        <v>1152</v>
      </c>
      <c r="M7" s="11">
        <v>912</v>
      </c>
      <c r="N7" s="28">
        <v>640</v>
      </c>
      <c r="O7" s="11">
        <v>1429</v>
      </c>
      <c r="P7" s="11">
        <v>1285</v>
      </c>
      <c r="Q7" s="28">
        <v>1146</v>
      </c>
    </row>
    <row r="8" spans="1:17" ht="12.75">
      <c r="A8" s="13"/>
      <c r="B8" s="19" t="s">
        <v>41</v>
      </c>
      <c r="C8" s="19" t="s">
        <v>39</v>
      </c>
      <c r="D8" s="44">
        <v>6520</v>
      </c>
      <c r="E8" s="45">
        <v>247.18269230769232</v>
      </c>
      <c r="F8" s="46">
        <v>6272.801282051282</v>
      </c>
      <c r="G8" s="11">
        <v>6189</v>
      </c>
      <c r="H8" s="11">
        <v>5613</v>
      </c>
      <c r="I8" s="44">
        <f t="shared" si="0"/>
        <v>9305</v>
      </c>
      <c r="J8" s="11">
        <f t="shared" si="0"/>
        <v>8895</v>
      </c>
      <c r="K8" s="11">
        <f t="shared" si="0"/>
        <v>8100</v>
      </c>
      <c r="L8" s="44">
        <v>346</v>
      </c>
      <c r="M8" s="11">
        <v>315</v>
      </c>
      <c r="N8" s="28">
        <v>257</v>
      </c>
      <c r="O8" s="11">
        <v>8959</v>
      </c>
      <c r="P8" s="11">
        <v>8580</v>
      </c>
      <c r="Q8" s="28">
        <v>7843</v>
      </c>
    </row>
    <row r="9" spans="1:17" ht="12.75">
      <c r="A9" s="13"/>
      <c r="B9" s="19"/>
      <c r="C9" s="19" t="s">
        <v>40</v>
      </c>
      <c r="D9" s="44">
        <v>838</v>
      </c>
      <c r="E9" s="45">
        <v>33.993589743589745</v>
      </c>
      <c r="F9" s="46">
        <v>803.900641025641</v>
      </c>
      <c r="G9" s="11">
        <v>714</v>
      </c>
      <c r="H9" s="11">
        <v>655</v>
      </c>
      <c r="I9" s="44">
        <f t="shared" si="0"/>
        <v>1182</v>
      </c>
      <c r="J9" s="11">
        <f t="shared" si="0"/>
        <v>1032</v>
      </c>
      <c r="K9" s="11">
        <f t="shared" si="0"/>
        <v>953</v>
      </c>
      <c r="L9" s="44">
        <v>50</v>
      </c>
      <c r="M9" s="11">
        <v>43</v>
      </c>
      <c r="N9" s="28">
        <v>32</v>
      </c>
      <c r="O9" s="11">
        <v>1132</v>
      </c>
      <c r="P9" s="11">
        <v>989</v>
      </c>
      <c r="Q9" s="28">
        <v>921</v>
      </c>
    </row>
    <row r="10" spans="1:17" ht="12.75">
      <c r="A10" s="13" t="s">
        <v>42</v>
      </c>
      <c r="B10" s="47" t="s">
        <v>43</v>
      </c>
      <c r="C10" s="19" t="s">
        <v>39</v>
      </c>
      <c r="D10" s="44">
        <v>11278</v>
      </c>
      <c r="E10" s="45">
        <v>1605.8589743589744</v>
      </c>
      <c r="F10" s="46">
        <v>9672.60576923077</v>
      </c>
      <c r="G10" s="11">
        <v>8397</v>
      </c>
      <c r="H10" s="11">
        <v>5521</v>
      </c>
      <c r="I10" s="44">
        <f t="shared" si="0"/>
        <v>13716</v>
      </c>
      <c r="J10" s="11">
        <f t="shared" si="0"/>
        <v>10258</v>
      </c>
      <c r="K10" s="11">
        <f t="shared" si="0"/>
        <v>6945</v>
      </c>
      <c r="L10" s="44">
        <v>1840</v>
      </c>
      <c r="M10" s="11">
        <v>1338</v>
      </c>
      <c r="N10" s="28">
        <v>838</v>
      </c>
      <c r="O10" s="11">
        <v>11876</v>
      </c>
      <c r="P10" s="11">
        <v>8920</v>
      </c>
      <c r="Q10" s="28">
        <v>6107</v>
      </c>
    </row>
    <row r="11" spans="1:17" ht="12.75">
      <c r="A11" s="13"/>
      <c r="B11" s="19"/>
      <c r="C11" s="19" t="s">
        <v>40</v>
      </c>
      <c r="D11" s="44">
        <v>3837</v>
      </c>
      <c r="E11" s="45">
        <v>2225.0544871794873</v>
      </c>
      <c r="F11" s="46">
        <v>1612.201923076923</v>
      </c>
      <c r="G11" s="11">
        <v>2370</v>
      </c>
      <c r="H11" s="11">
        <v>1330</v>
      </c>
      <c r="I11" s="44">
        <f t="shared" si="0"/>
        <v>4843</v>
      </c>
      <c r="J11" s="11">
        <f t="shared" si="0"/>
        <v>2970</v>
      </c>
      <c r="K11" s="11">
        <f t="shared" si="0"/>
        <v>1691</v>
      </c>
      <c r="L11" s="44">
        <v>2512</v>
      </c>
      <c r="M11" s="11">
        <v>1524</v>
      </c>
      <c r="N11" s="28">
        <v>829</v>
      </c>
      <c r="O11" s="11">
        <v>2331</v>
      </c>
      <c r="P11" s="11">
        <v>1446</v>
      </c>
      <c r="Q11" s="28">
        <v>862</v>
      </c>
    </row>
    <row r="12" spans="1:17" ht="12.75">
      <c r="A12" s="13"/>
      <c r="B12" s="48" t="s">
        <v>44</v>
      </c>
      <c r="C12" s="19" t="s">
        <v>39</v>
      </c>
      <c r="D12" s="44">
        <v>2981</v>
      </c>
      <c r="E12" s="45">
        <v>165.9647435897436</v>
      </c>
      <c r="F12" s="46">
        <v>2814.926282051282</v>
      </c>
      <c r="G12" s="11">
        <v>2474</v>
      </c>
      <c r="H12" s="11">
        <v>1860</v>
      </c>
      <c r="I12" s="44">
        <f t="shared" si="0"/>
        <v>4085</v>
      </c>
      <c r="J12" s="11">
        <f t="shared" si="0"/>
        <v>3380</v>
      </c>
      <c r="K12" s="11">
        <f t="shared" si="0"/>
        <v>2517</v>
      </c>
      <c r="L12" s="44">
        <v>227</v>
      </c>
      <c r="M12" s="11">
        <v>182</v>
      </c>
      <c r="N12" s="28">
        <v>134</v>
      </c>
      <c r="O12" s="11">
        <v>3858</v>
      </c>
      <c r="P12" s="11">
        <v>3198</v>
      </c>
      <c r="Q12" s="28">
        <v>2383</v>
      </c>
    </row>
    <row r="13" spans="1:17" ht="12.75">
      <c r="A13" s="13"/>
      <c r="B13" s="19"/>
      <c r="C13" s="19" t="s">
        <v>40</v>
      </c>
      <c r="D13" s="44">
        <v>519</v>
      </c>
      <c r="E13" s="45">
        <v>148.07371794871796</v>
      </c>
      <c r="F13" s="46">
        <v>371.4230769230769</v>
      </c>
      <c r="G13" s="11">
        <v>348</v>
      </c>
      <c r="H13" s="11">
        <v>236</v>
      </c>
      <c r="I13" s="44">
        <f t="shared" si="0"/>
        <v>855</v>
      </c>
      <c r="J13" s="11">
        <f t="shared" si="0"/>
        <v>611</v>
      </c>
      <c r="K13" s="11">
        <f t="shared" si="0"/>
        <v>408</v>
      </c>
      <c r="L13" s="44">
        <v>206</v>
      </c>
      <c r="M13" s="11">
        <v>144</v>
      </c>
      <c r="N13" s="28">
        <v>101</v>
      </c>
      <c r="O13" s="11">
        <v>649</v>
      </c>
      <c r="P13" s="11">
        <v>467</v>
      </c>
      <c r="Q13" s="28">
        <v>307</v>
      </c>
    </row>
    <row r="14" spans="1:17" ht="12.75">
      <c r="A14" s="13"/>
      <c r="B14" s="48" t="s">
        <v>45</v>
      </c>
      <c r="C14" s="19" t="s">
        <v>39</v>
      </c>
      <c r="D14" s="44">
        <v>1138</v>
      </c>
      <c r="E14" s="45">
        <v>103.83333333333333</v>
      </c>
      <c r="F14" s="46">
        <v>1033.9134615384614</v>
      </c>
      <c r="G14" s="11">
        <v>842</v>
      </c>
      <c r="H14" s="11">
        <v>497</v>
      </c>
      <c r="I14" s="44">
        <f t="shared" si="0"/>
        <v>1563</v>
      </c>
      <c r="J14" s="11">
        <f t="shared" si="0"/>
        <v>1152</v>
      </c>
      <c r="K14" s="11">
        <f t="shared" si="0"/>
        <v>690</v>
      </c>
      <c r="L14" s="44">
        <v>132</v>
      </c>
      <c r="M14" s="11">
        <v>91</v>
      </c>
      <c r="N14" s="28">
        <v>46</v>
      </c>
      <c r="O14" s="11">
        <v>1431</v>
      </c>
      <c r="P14" s="11">
        <v>1061</v>
      </c>
      <c r="Q14" s="28">
        <v>644</v>
      </c>
    </row>
    <row r="15" spans="1:17" ht="12.75">
      <c r="A15" s="13"/>
      <c r="B15" s="19"/>
      <c r="C15" s="19" t="s">
        <v>40</v>
      </c>
      <c r="D15" s="44">
        <v>341</v>
      </c>
      <c r="E15" s="45">
        <v>129.14423076923077</v>
      </c>
      <c r="F15" s="46">
        <v>211.88141025641025</v>
      </c>
      <c r="G15" s="11">
        <v>219</v>
      </c>
      <c r="H15" s="11">
        <v>106</v>
      </c>
      <c r="I15" s="44">
        <f t="shared" si="0"/>
        <v>469</v>
      </c>
      <c r="J15" s="11">
        <f t="shared" si="0"/>
        <v>302</v>
      </c>
      <c r="K15" s="11">
        <f t="shared" si="0"/>
        <v>153</v>
      </c>
      <c r="L15" s="44">
        <v>159</v>
      </c>
      <c r="M15" s="11">
        <v>108</v>
      </c>
      <c r="N15" s="28">
        <v>58</v>
      </c>
      <c r="O15" s="11">
        <v>310</v>
      </c>
      <c r="P15" s="11">
        <v>194</v>
      </c>
      <c r="Q15" s="28">
        <v>95</v>
      </c>
    </row>
    <row r="16" spans="1:17" ht="12.75">
      <c r="A16" s="13"/>
      <c r="B16" s="48" t="s">
        <v>46</v>
      </c>
      <c r="C16" s="19" t="s">
        <v>39</v>
      </c>
      <c r="D16" s="44">
        <v>19204</v>
      </c>
      <c r="E16" s="45">
        <v>1290.0352564102564</v>
      </c>
      <c r="F16" s="46">
        <v>17914.40064102564</v>
      </c>
      <c r="G16" s="11">
        <v>17891</v>
      </c>
      <c r="H16" s="11">
        <v>16009</v>
      </c>
      <c r="I16" s="44">
        <f t="shared" si="0"/>
        <v>29100</v>
      </c>
      <c r="J16" s="11">
        <f t="shared" si="0"/>
        <v>27267</v>
      </c>
      <c r="K16" s="11">
        <f t="shared" si="0"/>
        <v>24590</v>
      </c>
      <c r="L16" s="44">
        <v>1886</v>
      </c>
      <c r="M16" s="11">
        <v>1597</v>
      </c>
      <c r="N16" s="28">
        <v>1305</v>
      </c>
      <c r="O16" s="11">
        <v>27214</v>
      </c>
      <c r="P16" s="11">
        <v>25670</v>
      </c>
      <c r="Q16" s="28">
        <v>23285</v>
      </c>
    </row>
    <row r="17" spans="1:17" ht="12.75">
      <c r="A17" s="13"/>
      <c r="B17" s="19"/>
      <c r="C17" s="19" t="s">
        <v>40</v>
      </c>
      <c r="D17" s="44">
        <v>17931</v>
      </c>
      <c r="E17" s="45">
        <v>4848.461538461538</v>
      </c>
      <c r="F17" s="46">
        <v>13083.003205128205</v>
      </c>
      <c r="G17" s="11">
        <v>15449</v>
      </c>
      <c r="H17" s="11">
        <v>12937</v>
      </c>
      <c r="I17" s="44">
        <f t="shared" si="0"/>
        <v>26755</v>
      </c>
      <c r="J17" s="11">
        <f t="shared" si="0"/>
        <v>23101</v>
      </c>
      <c r="K17" s="11">
        <f t="shared" si="0"/>
        <v>19456</v>
      </c>
      <c r="L17" s="44">
        <v>6663</v>
      </c>
      <c r="M17" s="11">
        <v>5595</v>
      </c>
      <c r="N17" s="28">
        <v>4604</v>
      </c>
      <c r="O17" s="11">
        <v>20092</v>
      </c>
      <c r="P17" s="11">
        <v>17506</v>
      </c>
      <c r="Q17" s="28">
        <v>14852</v>
      </c>
    </row>
    <row r="18" spans="1:17" ht="12.75">
      <c r="A18" s="13" t="s">
        <v>9</v>
      </c>
      <c r="B18" s="19"/>
      <c r="C18" s="19" t="s">
        <v>39</v>
      </c>
      <c r="D18" s="44">
        <v>52259</v>
      </c>
      <c r="E18" s="45">
        <v>5840.474358974359</v>
      </c>
      <c r="F18" s="46">
        <v>46418.03525641026</v>
      </c>
      <c r="G18" s="11">
        <v>46120</v>
      </c>
      <c r="H18" s="11">
        <v>38839</v>
      </c>
      <c r="I18" s="44">
        <f aca="true" t="shared" si="1" ref="I18:K19">I6+I8+I10+I12+I14+I16</f>
        <v>73090</v>
      </c>
      <c r="J18" s="11">
        <f t="shared" si="1"/>
        <v>65224</v>
      </c>
      <c r="K18" s="11">
        <f t="shared" si="1"/>
        <v>55814</v>
      </c>
      <c r="L18" s="44">
        <v>7756</v>
      </c>
      <c r="M18" s="11">
        <v>6524</v>
      </c>
      <c r="N18" s="28">
        <v>5149</v>
      </c>
      <c r="O18" s="11">
        <v>65335</v>
      </c>
      <c r="P18" s="11">
        <v>58700</v>
      </c>
      <c r="Q18" s="28">
        <v>50666</v>
      </c>
    </row>
    <row r="19" spans="1:17" ht="12.75">
      <c r="A19" s="13"/>
      <c r="B19" s="19"/>
      <c r="C19" s="19" t="s">
        <v>40</v>
      </c>
      <c r="D19" s="44">
        <v>25213</v>
      </c>
      <c r="E19" s="45">
        <v>8208.628205128205</v>
      </c>
      <c r="F19" s="46">
        <v>17004.80448717949</v>
      </c>
      <c r="G19" s="11">
        <v>20584</v>
      </c>
      <c r="H19" s="11">
        <v>16421</v>
      </c>
      <c r="I19" s="44">
        <f t="shared" si="1"/>
        <v>36685</v>
      </c>
      <c r="J19" s="11">
        <f t="shared" si="1"/>
        <v>30213</v>
      </c>
      <c r="K19" s="11">
        <f t="shared" si="1"/>
        <v>24447</v>
      </c>
      <c r="L19" s="44">
        <v>10741</v>
      </c>
      <c r="M19" s="11">
        <v>8327</v>
      </c>
      <c r="N19" s="28">
        <v>6264</v>
      </c>
      <c r="O19" s="11">
        <v>25943</v>
      </c>
      <c r="P19" s="11">
        <v>21887</v>
      </c>
      <c r="Q19" s="28">
        <v>18183</v>
      </c>
    </row>
    <row r="20" spans="1:17" ht="12.75">
      <c r="A20" s="30"/>
      <c r="B20" s="31"/>
      <c r="C20" s="31" t="s">
        <v>47</v>
      </c>
      <c r="D20" s="49">
        <f>D18+D19</f>
        <v>77472</v>
      </c>
      <c r="E20" s="50">
        <v>14049.102564102564</v>
      </c>
      <c r="F20" s="51">
        <v>63422.83974358974</v>
      </c>
      <c r="G20" s="32">
        <f aca="true" t="shared" si="2" ref="G20:Q20">G18+G19</f>
        <v>66704</v>
      </c>
      <c r="H20" s="32">
        <f t="shared" si="2"/>
        <v>55260</v>
      </c>
      <c r="I20" s="49">
        <f t="shared" si="2"/>
        <v>109775</v>
      </c>
      <c r="J20" s="32">
        <f t="shared" si="2"/>
        <v>95437</v>
      </c>
      <c r="K20" s="32">
        <f t="shared" si="2"/>
        <v>80261</v>
      </c>
      <c r="L20" s="49">
        <f t="shared" si="2"/>
        <v>18497</v>
      </c>
      <c r="M20" s="32">
        <f t="shared" si="2"/>
        <v>14851</v>
      </c>
      <c r="N20" s="33">
        <f t="shared" si="2"/>
        <v>11413</v>
      </c>
      <c r="O20" s="32">
        <f t="shared" si="2"/>
        <v>91278</v>
      </c>
      <c r="P20" s="32">
        <f t="shared" si="2"/>
        <v>80587</v>
      </c>
      <c r="Q20" s="33">
        <f t="shared" si="2"/>
        <v>68849</v>
      </c>
    </row>
    <row r="21" spans="1:13" ht="12.75">
      <c r="A21" s="19"/>
      <c r="B21" s="19"/>
      <c r="C21" s="19"/>
      <c r="D21" s="11"/>
      <c r="E21" s="52"/>
      <c r="F21" s="52"/>
      <c r="G21" s="11"/>
      <c r="H21" s="11"/>
      <c r="I21" s="19"/>
      <c r="J21" s="19"/>
      <c r="K21" s="19"/>
      <c r="L21" s="19"/>
      <c r="M21" s="19"/>
    </row>
    <row r="22" ht="12.75">
      <c r="A22" t="s">
        <v>26</v>
      </c>
    </row>
    <row r="28" ht="12.75">
      <c r="B28" s="53"/>
    </row>
  </sheetData>
  <mergeCells count="6">
    <mergeCell ref="D3:H3"/>
    <mergeCell ref="I3:Q3"/>
    <mergeCell ref="D4:F4"/>
    <mergeCell ref="I4:K4"/>
    <mergeCell ref="L4:N4"/>
    <mergeCell ref="O4:Q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1" t="s">
        <v>27</v>
      </c>
    </row>
    <row r="3" spans="1:4" ht="12.75">
      <c r="A3" s="4" t="s">
        <v>1</v>
      </c>
      <c r="B3" s="26">
        <v>1999</v>
      </c>
      <c r="C3" s="26">
        <v>2000</v>
      </c>
      <c r="D3" s="35">
        <v>2001</v>
      </c>
    </row>
    <row r="4" spans="1:4" ht="12.75">
      <c r="A4" s="13" t="s">
        <v>28</v>
      </c>
      <c r="B4" s="36">
        <v>2.1175278513026794</v>
      </c>
      <c r="C4" s="36">
        <v>2.478502510780189</v>
      </c>
      <c r="D4" s="37">
        <v>2.833822880957579</v>
      </c>
    </row>
    <row r="5" spans="1:4" ht="12.75">
      <c r="A5" s="13" t="s">
        <v>29</v>
      </c>
      <c r="B5" s="36">
        <v>4.209706792948735</v>
      </c>
      <c r="C5" s="36">
        <v>4.988961632323694</v>
      </c>
      <c r="D5" s="37">
        <v>6.014151647070437</v>
      </c>
    </row>
    <row r="6" spans="1:4" ht="12.75">
      <c r="A6" s="30" t="s">
        <v>30</v>
      </c>
      <c r="B6" s="38">
        <v>2.2444731302380463</v>
      </c>
      <c r="C6" s="38">
        <v>2.6524100785611395</v>
      </c>
      <c r="D6" s="39">
        <v>3.0859031603287668</v>
      </c>
    </row>
    <row r="8" ht="12.75">
      <c r="A8" t="s">
        <v>31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ht="12.75">
      <c r="A1" s="1" t="s">
        <v>11</v>
      </c>
    </row>
    <row r="3" spans="1:10" ht="12.75">
      <c r="A3" s="4" t="s">
        <v>12</v>
      </c>
      <c r="B3" s="26"/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27" t="s">
        <v>20</v>
      </c>
    </row>
    <row r="4" spans="1:10" ht="12.75">
      <c r="A4" s="13"/>
      <c r="B4" s="19" t="s">
        <v>21</v>
      </c>
      <c r="C4" s="11">
        <v>723</v>
      </c>
      <c r="D4" s="11">
        <v>1674</v>
      </c>
      <c r="E4" s="11">
        <v>2406</v>
      </c>
      <c r="F4" s="11">
        <v>3061</v>
      </c>
      <c r="G4" s="11">
        <v>3712</v>
      </c>
      <c r="H4" s="11">
        <v>4327</v>
      </c>
      <c r="I4" s="11">
        <v>5020</v>
      </c>
      <c r="J4" s="28">
        <v>5623</v>
      </c>
    </row>
    <row r="5" spans="1:10" ht="12.75">
      <c r="A5" s="13" t="s">
        <v>22</v>
      </c>
      <c r="B5" s="19" t="s">
        <v>23</v>
      </c>
      <c r="C5" s="11">
        <v>257</v>
      </c>
      <c r="D5" s="11">
        <v>576</v>
      </c>
      <c r="E5" s="11">
        <v>742</v>
      </c>
      <c r="F5" s="11">
        <v>929</v>
      </c>
      <c r="G5" s="11">
        <v>1163</v>
      </c>
      <c r="H5" s="11">
        <v>1321</v>
      </c>
      <c r="I5" s="11">
        <v>1533</v>
      </c>
      <c r="J5" s="28">
        <v>1673</v>
      </c>
    </row>
    <row r="6" spans="1:10" ht="12.75">
      <c r="A6" s="29"/>
      <c r="B6" s="19" t="s">
        <v>24</v>
      </c>
      <c r="C6" s="11">
        <v>1330</v>
      </c>
      <c r="D6" s="11">
        <v>2503</v>
      </c>
      <c r="E6" s="11">
        <v>2770</v>
      </c>
      <c r="F6" s="11">
        <v>3359</v>
      </c>
      <c r="G6" s="11">
        <v>4067</v>
      </c>
      <c r="H6" s="11">
        <v>4407</v>
      </c>
      <c r="I6" s="11">
        <v>4899</v>
      </c>
      <c r="J6" s="28">
        <v>5192</v>
      </c>
    </row>
    <row r="7" spans="1:10" ht="12.75">
      <c r="A7" s="13" t="s">
        <v>25</v>
      </c>
      <c r="B7" s="19" t="s">
        <v>23</v>
      </c>
      <c r="C7" s="11">
        <v>574</v>
      </c>
      <c r="D7" s="11">
        <v>1015</v>
      </c>
      <c r="E7" s="11">
        <v>1281</v>
      </c>
      <c r="F7" s="11">
        <v>1670</v>
      </c>
      <c r="G7" s="11">
        <v>1961</v>
      </c>
      <c r="H7" s="11">
        <v>2199</v>
      </c>
      <c r="I7" s="11">
        <v>2566</v>
      </c>
      <c r="J7" s="28">
        <v>2779</v>
      </c>
    </row>
    <row r="8" spans="1:10" ht="12.75">
      <c r="A8" s="30"/>
      <c r="B8" s="31" t="s">
        <v>24</v>
      </c>
      <c r="C8" s="32">
        <v>1120</v>
      </c>
      <c r="D8" s="32">
        <v>1904</v>
      </c>
      <c r="E8" s="32">
        <v>2254</v>
      </c>
      <c r="F8" s="32">
        <v>2889</v>
      </c>
      <c r="G8" s="32">
        <v>3461</v>
      </c>
      <c r="H8" s="32">
        <v>4004</v>
      </c>
      <c r="I8" s="32">
        <v>4533</v>
      </c>
      <c r="J8" s="33">
        <v>5008</v>
      </c>
    </row>
    <row r="10" ht="12.75">
      <c r="A10" s="34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2005-11-03T14:42:26Z</dcterms:created>
  <dcterms:modified xsi:type="dcterms:W3CDTF">2005-11-15T13:50:23Z</dcterms:modified>
  <cp:category/>
  <cp:version/>
  <cp:contentType/>
  <cp:contentStatus/>
</cp:coreProperties>
</file>