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16695" activeTab="0"/>
  </bookViews>
  <sheets>
    <sheet name="Werkgelegenheid" sheetId="1" r:id="rId1"/>
    <sheet name="Werkzaamheid" sheetId="2" r:id="rId2"/>
    <sheet name="Werkloosheid" sheetId="3" r:id="rId3"/>
  </sheets>
  <definedNames/>
  <calcPr fullCalcOnLoad="1"/>
</workbook>
</file>

<file path=xl/sharedStrings.xml><?xml version="1.0" encoding="utf-8"?>
<sst xmlns="http://schemas.openxmlformats.org/spreadsheetml/2006/main" count="2021" uniqueCount="680">
  <si>
    <t>Aantal</t>
  </si>
  <si>
    <t>Werkgelegenheids-</t>
  </si>
  <si>
    <t>Evolutie van de totale werkgelegenheid, 1997=100% (1997-2001)</t>
  </si>
  <si>
    <t>Evolutie van loontrekkende jobs, 1997=100% (1997-2001)</t>
  </si>
  <si>
    <t>Evolutie van de zelfstandigen in hoofdberoep, 1997=100% (1997-2001)</t>
  </si>
  <si>
    <t>arbeidsplaatsen</t>
  </si>
  <si>
    <t>graad</t>
  </si>
  <si>
    <t>Totaal</t>
  </si>
  <si>
    <t>Primair</t>
  </si>
  <si>
    <t>Secundair</t>
  </si>
  <si>
    <t>Tertiair</t>
  </si>
  <si>
    <t>Quartair</t>
  </si>
  <si>
    <t>1997=100% (1997-2001)</t>
  </si>
  <si>
    <t>BELGIË</t>
  </si>
  <si>
    <t>VLAAMS GEWEST</t>
  </si>
  <si>
    <t>Prov. Antwerpen</t>
  </si>
  <si>
    <t>Arr. Antwerpen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</si>
  <si>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</si>
  <si>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</si>
  <si>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</si>
  <si>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</si>
  <si>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</si>
  <si>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</si>
  <si>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</si>
  <si>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</si>
  <si>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</si>
  <si>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</si>
  <si>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</si>
  <si>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</si>
  <si>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</si>
  <si>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</si>
  <si>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</si>
  <si>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</si>
  <si>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</si>
  <si>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</si>
  <si>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</si>
  <si>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</si>
  <si>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</si>
  <si>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</si>
  <si>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</si>
  <si>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</si>
  <si>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</si>
  <si>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</si>
  <si>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</si>
  <si>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</si>
  <si>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</si>
  <si>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</si>
  <si>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Arr. Mechelen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</si>
  <si>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</si>
  <si>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</si>
  <si>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</si>
  <si>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</si>
  <si>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</si>
  <si>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</si>
  <si>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</si>
  <si>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</si>
  <si>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</si>
  <si>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</si>
  <si>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</si>
  <si>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</si>
  <si>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</si>
  <si>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Arr. Turnhout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</si>
  <si>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</si>
  <si>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</si>
  <si>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</si>
  <si>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</si>
  <si>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</si>
  <si>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</si>
  <si>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</si>
  <si>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</si>
  <si>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</si>
  <si>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</si>
  <si>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</si>
  <si>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</si>
  <si>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</si>
  <si>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</si>
  <si>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</si>
  <si>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</si>
  <si>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</si>
  <si>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</si>
  <si>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</si>
  <si>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</si>
  <si>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</si>
  <si>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</si>
  <si>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</si>
  <si>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</si>
  <si>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</si>
  <si>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</si>
  <si>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</si>
  <si>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PROV. VLAAMS-BRABANT</t>
  </si>
  <si>
    <t>Arr. Halle-Vilvoorde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</si>
  <si>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</si>
  <si>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</si>
  <si>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</si>
  <si>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</si>
  <si>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</si>
  <si>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</si>
  <si>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</si>
  <si>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</si>
  <si>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</si>
  <si>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</si>
  <si>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</si>
  <si>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</si>
  <si>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</si>
  <si>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</si>
  <si>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</si>
  <si>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</si>
  <si>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</si>
  <si>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</si>
  <si>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</si>
  <si>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</si>
  <si>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</si>
  <si>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</si>
  <si>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</si>
  <si>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</si>
  <si>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</si>
  <si>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</si>
  <si>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</si>
  <si>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</si>
  <si>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</si>
  <si>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</si>
  <si>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</si>
  <si>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</si>
  <si>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</si>
  <si>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</si>
  <si>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</si>
  <si>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Arr. Leuven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</si>
  <si>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</si>
  <si>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</si>
  <si>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</si>
  <si>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</si>
  <si>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</si>
  <si>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</si>
  <si>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</si>
  <si>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</si>
  <si>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</si>
  <si>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</si>
  <si>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</si>
  <si>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</si>
  <si>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</si>
  <si>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</si>
  <si>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</si>
  <si>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</si>
  <si>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</si>
  <si>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</si>
  <si>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</si>
  <si>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</si>
  <si>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</si>
  <si>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</si>
  <si>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</si>
  <si>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</si>
  <si>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</si>
  <si>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</si>
  <si>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</si>
  <si>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</t>
  </si>
  <si>
    <t>TIELT-WINGE</t>
  </si>
  <si>
    <t>GLABBEEK</t>
  </si>
  <si>
    <t>Prov. West-Vlaanderen</t>
  </si>
  <si>
    <t>Arr. Brugge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</si>
  <si>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</si>
  <si>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</si>
  <si>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</si>
  <si>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</si>
  <si>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</si>
  <si>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</si>
  <si>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</si>
  <si>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</si>
  <si>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</si>
  <si>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</si>
  <si>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Arr. Diksmuide</t>
  </si>
  <si>
    <t>DIKSMUIDE</t>
  </si>
  <si>
    <t>HOUTHULST</t>
  </si>
  <si>
    <t>KOEKELARE</t>
  </si>
  <si>
    <t>KORTEMARK</t>
  </si>
  <si>
    <t>LO-RENINGE</t>
  </si>
  <si>
    <t>Arr. Ieper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</si>
  <si>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</si>
  <si>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</si>
  <si>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</si>
  <si>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</si>
  <si>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</si>
  <si>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</si>
  <si>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</si>
  <si>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</si>
  <si>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Arr. Kortrijk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</si>
  <si>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</si>
  <si>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</si>
  <si>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</si>
  <si>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</si>
  <si>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</si>
  <si>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</si>
  <si>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</si>
  <si>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</si>
  <si>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</si>
  <si>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</si>
  <si>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</si>
  <si>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</si>
  <si>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Arr. Oostende</t>
  </si>
  <si>
    <t>BREDENE</t>
  </si>
  <si>
    <t>GISTEL</t>
  </si>
  <si>
    <t>ICHTEGEM</t>
  </si>
  <si>
    <t>MIDDELKERKE</t>
  </si>
  <si>
    <t>OOSTENDE</t>
  </si>
  <si>
    <t>OUDENBURG</t>
  </si>
  <si>
    <t>DE HAAN</t>
  </si>
  <si>
    <t>Arr. Roeselare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</si>
  <si>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</si>
  <si>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</si>
  <si>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</si>
  <si>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</si>
  <si>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</si>
  <si>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</si>
  <si>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</si>
  <si>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</si>
  <si>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Arr. Tielt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</si>
  <si>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</si>
  <si>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</si>
  <si>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</si>
  <si>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</si>
  <si>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</si>
  <si>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</si>
  <si>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</si>
  <si>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</si>
  <si>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</si>
  <si>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Arr. Veurne</t>
  </si>
  <si>
    <t>ALVERINGEM</t>
  </si>
  <si>
    <t>DE PANNE</t>
  </si>
  <si>
    <t>KOKSIJDE</t>
  </si>
  <si>
    <t>NIEUWPOORT</t>
  </si>
  <si>
    <t>VEURNE</t>
  </si>
  <si>
    <t>Prov. Oost-Vlaanderen</t>
  </si>
  <si>
    <t>Arr. Aalst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</si>
  <si>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</si>
  <si>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</si>
  <si>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</si>
  <si>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</si>
  <si>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</si>
  <si>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</si>
  <si>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</si>
  <si>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</si>
  <si>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</si>
  <si>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</si>
  <si>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Arr. Dendermonde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</si>
  <si>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</si>
  <si>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</si>
  <si>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</si>
  <si>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</si>
  <si>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</si>
  <si>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</si>
  <si>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</si>
  <si>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</si>
  <si>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</si>
  <si>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</si>
  <si>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Arr. Eeklo</t>
  </si>
  <si>
    <t>ASSENEDE</t>
  </si>
  <si>
    <t>EEKLO</t>
  </si>
  <si>
    <t>KAPRIJKE</t>
  </si>
  <si>
    <t>MALDEGEM</t>
  </si>
  <si>
    <t>SINT-LAUREINS</t>
  </si>
  <si>
    <t>ZELZATE</t>
  </si>
  <si>
    <t>Arr. Gent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</si>
  <si>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</si>
  <si>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</si>
  <si>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</si>
  <si>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</si>
  <si>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</si>
  <si>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</si>
  <si>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</si>
  <si>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</si>
  <si>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</si>
  <si>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</si>
  <si>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</si>
  <si>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</si>
  <si>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</si>
  <si>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</si>
  <si>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</si>
  <si>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</si>
  <si>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</si>
  <si>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</si>
  <si>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</si>
  <si>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</si>
  <si>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</si>
  <si>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Arr. Oudenaarde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</si>
  <si>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</si>
  <si>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</si>
  <si>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</si>
  <si>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</si>
  <si>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</si>
  <si>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</si>
  <si>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</si>
  <si>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</si>
  <si>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</si>
  <si>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</si>
  <si>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</si>
  <si>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Arr. Sint-Niklaas</t>
  </si>
  <si>
    <t>BEVEREN</t>
  </si>
  <si>
    <t>KRUIBEKE</t>
  </si>
  <si>
    <t>LOKEREN</t>
  </si>
  <si>
    <t>SINT-GILLIS-WAAS</t>
  </si>
  <si>
    <t>SINT-NIKLAAS</t>
  </si>
  <si>
    <t>STEKENE</t>
  </si>
  <si>
    <t>TEMSE</t>
  </si>
  <si>
    <t>Prov. Limburg</t>
  </si>
  <si>
    <t>Arr. Hasselt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</si>
  <si>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</si>
  <si>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</si>
  <si>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</si>
  <si>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</si>
  <si>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</si>
  <si>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</si>
  <si>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</si>
  <si>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</si>
  <si>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</si>
  <si>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</si>
  <si>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NIEUWKERKE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</si>
  <si>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</si>
  <si>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</si>
  <si>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</si>
  <si>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</si>
  <si>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</si>
  <si>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</si>
  <si>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</si>
  <si>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Arr. Maaseik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</si>
  <si>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</si>
  <si>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</si>
  <si>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</si>
  <si>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</si>
  <si>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</si>
  <si>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</si>
  <si>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</si>
  <si>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</si>
  <si>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</si>
  <si>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</si>
  <si>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</si>
  <si>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</si>
  <si>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</si>
  <si>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Arr. Tongeren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</si>
  <si>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</si>
  <si>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</si>
  <si>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</si>
  <si>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</si>
  <si>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</si>
  <si>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</si>
  <si>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</si>
  <si>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</si>
  <si>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</si>
  <si>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</si>
  <si>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</si>
  <si>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</si>
  <si>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</si>
  <si>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WAALS GEWEST</t>
  </si>
  <si>
    <t>Prov. Henegouwen</t>
  </si>
  <si>
    <t>Arr. Aat</t>
  </si>
  <si>
    <t>AAT</t>
  </si>
  <si>
    <t>BELOEIL</t>
  </si>
  <si>
    <t>BERNISSART</t>
  </si>
  <si>
    <t>BRUGELETTE</t>
  </si>
  <si>
    <t>CHIEVRES</t>
  </si>
  <si>
    <t>ELZELE</t>
  </si>
  <si>
    <t>VLOESBERG</t>
  </si>
  <si>
    <t>FRESNES-LEZ-ANVAING</t>
  </si>
  <si>
    <t>Arr. Charleroi</t>
  </si>
  <si>
    <t>CHAPELLE-LEZ-HERLAIMONT</t>
  </si>
  <si>
    <t>CHARLEROI</t>
  </si>
  <si>
    <t>CHATELET</t>
  </si>
  <si>
    <t>COURCELLES</t>
  </si>
  <si>
    <t>FARCIENNES</t>
  </si>
  <si>
    <t>FLEURUS</t>
  </si>
  <si>
    <t>FONTAINE-L'EVEQUE</t>
  </si>
  <si>
    <t>GERPINNES</t>
  </si>
  <si>
    <t>MANAGE</t>
  </si>
  <si>
    <t>MONTIGNY-LE-TILLEUL</t>
  </si>
  <si>
    <t>PONT-A-CELLES</t>
  </si>
  <si>
    <t>SENEFFE</t>
  </si>
  <si>
    <t>AISEAU-PRESLES</t>
  </si>
  <si>
    <t>LES BONS VILLERS</t>
  </si>
  <si>
    <t>Arr. Bergen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</si>
  <si>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</si>
  <si>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</si>
  <si>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</si>
  <si>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</si>
  <si>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</si>
  <si>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</si>
  <si>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</si>
  <si>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</si>
  <si>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QUIEVRAIN</t>
  </si>
  <si>
    <t>SAINT-GHISLAIN</t>
  </si>
  <si>
    <t>COLFONTAINE</t>
  </si>
  <si>
    <t>HONNELLES</t>
  </si>
  <si>
    <t>QUEVY</t>
  </si>
  <si>
    <t>Arr. Moeskroen</t>
  </si>
  <si>
    <t>MOESKROEN</t>
  </si>
  <si>
    <t>KOMEN-WAASTEN</t>
  </si>
  <si>
    <t>Arr. Zinnik</t>
  </si>
  <si>
    <t>'S GRAVENBRAKEL</t>
  </si>
  <si>
    <t>EDINGEN</t>
  </si>
  <si>
    <t>LA LOUVIERE</t>
  </si>
  <si>
    <t>LESSEN</t>
  </si>
  <si>
    <t>LE ROEULX</t>
  </si>
  <si>
    <t>OPZULLIK</t>
  </si>
  <si>
    <t>ZINNIK</t>
  </si>
  <si>
    <t>ECAUSSINES</t>
  </si>
  <si>
    <t>Arr. Thuin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</si>
  <si>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</si>
  <si>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</si>
  <si>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</si>
  <si>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</si>
  <si>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</si>
  <si>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</si>
  <si>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</si>
  <si>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MERBES-LE-CHATEAU</t>
  </si>
  <si>
    <t>MOMIGNIES</t>
  </si>
  <si>
    <t>THUIN</t>
  </si>
  <si>
    <t>ESTINNES</t>
  </si>
  <si>
    <t>HAM-SUR-HEURE-NALINNES</t>
  </si>
  <si>
    <t>MORLANWELZ</t>
  </si>
  <si>
    <t>SIVRY-RANCE</t>
  </si>
  <si>
    <t>Arr. Doornik</t>
  </si>
  <si>
    <t>ANTOING</t>
  </si>
  <si>
    <t>CELLES</t>
  </si>
  <si>
    <t>ESTAIMPUIS</t>
  </si>
  <si>
    <t>PECQ</t>
  </si>
  <si>
    <t>PERUWELZ</t>
  </si>
  <si>
    <t>RUMES</t>
  </si>
  <si>
    <t>DOORNIK</t>
  </si>
  <si>
    <t>BRUNEHAUT</t>
  </si>
  <si>
    <t>LEUZE-EN-HAINAUT</t>
  </si>
  <si>
    <t>MONT-DE-L'ENCLUS</t>
  </si>
  <si>
    <t>Prov. Luik</t>
  </si>
  <si>
    <t>Arr. Hoei</t>
  </si>
  <si>
    <t>AMAY</t>
  </si>
  <si>
    <t>BURDINNE</t>
  </si>
  <si>
    <t>CLAVIER</t>
  </si>
  <si>
    <t>FERRIERES</t>
  </si>
  <si>
    <t>HAMOIR</t>
  </si>
  <si>
    <t>HERON</t>
  </si>
  <si>
    <t>HOEI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</si>
  <si>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</si>
  <si>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</si>
  <si>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</si>
  <si>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</si>
  <si>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</si>
  <si>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</si>
  <si>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</si>
  <si>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</si>
  <si>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</si>
  <si>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</si>
  <si>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Arr. Luik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</si>
  <si>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</si>
  <si>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</si>
  <si>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</si>
  <si>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</si>
  <si>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</si>
  <si>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</si>
  <si>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</si>
  <si>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</si>
  <si>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</si>
  <si>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FLERON</t>
  </si>
  <si>
    <t>HERSTAL</t>
  </si>
  <si>
    <t>JUPRELLE</t>
  </si>
  <si>
    <t>LUIK</t>
  </si>
  <si>
    <t>OUPEYE</t>
  </si>
  <si>
    <t>SAINT-NICOLAS  (LIEGE)</t>
  </si>
  <si>
    <t>SERAING</t>
  </si>
  <si>
    <t>SOUMAGNE</t>
  </si>
  <si>
    <t>SPRIMONT</t>
  </si>
  <si>
    <t>WEZET</t>
  </si>
  <si>
    <t>GRACE-HOLLOGNE</t>
  </si>
  <si>
    <t>BLEGNY</t>
  </si>
  <si>
    <t>FLEMALLE</t>
  </si>
  <si>
    <t>NEUPRE</t>
  </si>
  <si>
    <t>TROOZ</t>
  </si>
  <si>
    <t>Arr. Verviers</t>
  </si>
  <si>
    <t>AMEL</t>
  </si>
  <si>
    <t>AUBEL</t>
  </si>
  <si>
    <t>BAELEN</t>
  </si>
  <si>
    <t>BULLINGEN</t>
  </si>
  <si>
    <t>BUTGENBACH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</si>
  <si>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</si>
  <si>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</si>
  <si>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</si>
  <si>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</si>
  <si>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</si>
  <si>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</si>
  <si>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</si>
  <si>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</si>
  <si>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</si>
  <si>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</si>
  <si>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</si>
  <si>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</si>
  <si>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</si>
  <si>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</si>
  <si>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</si>
  <si>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</si>
  <si>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</si>
  <si>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</si>
  <si>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</si>
  <si>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</si>
  <si>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</si>
  <si>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</si>
  <si>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PLOMBIERES</t>
  </si>
  <si>
    <t>THIMISTER-CLERMONT</t>
  </si>
  <si>
    <t>Arr. Borgworm</t>
  </si>
  <si>
    <t>BERLOZ</t>
  </si>
  <si>
    <t>BRAIVES</t>
  </si>
  <si>
    <t>CRISNEE</t>
  </si>
  <si>
    <t>DONCEEL</t>
  </si>
  <si>
    <t>FEXHE-LE-HAUT-CLOCHER</t>
  </si>
  <si>
    <t>GEER</t>
  </si>
  <si>
    <t>HANNUIT</t>
  </si>
  <si>
    <t>LIJSEM</t>
  </si>
  <si>
    <t>OERLE</t>
  </si>
  <si>
    <t>REMICOURT</t>
  </si>
  <si>
    <t>SAINT-GEORGES-SUR-MEUSE</t>
  </si>
  <si>
    <t>BORGWORM</t>
  </si>
  <si>
    <t>WASSEIGES</t>
  </si>
  <si>
    <t>FAIMES</t>
  </si>
  <si>
    <t>Prov. Luxemburg</t>
  </si>
  <si>
    <t>Arr. Aarlen</t>
  </si>
  <si>
    <t>AARLEN</t>
  </si>
  <si>
    <t>ATTERT</t>
  </si>
  <si>
    <t>AUBANGE</t>
  </si>
  <si>
    <t>MARTELANGE</t>
  </si>
  <si>
    <t>MESSANCY</t>
  </si>
  <si>
    <t>Arr. Bastenaken</t>
  </si>
  <si>
    <t>BASTENAKEN</t>
  </si>
  <si>
    <t>BERTOGNE</t>
  </si>
  <si>
    <t>FAUVILLERS</t>
  </si>
  <si>
    <t>HOUFFALIZE</t>
  </si>
  <si>
    <t>VIELSALM</t>
  </si>
  <si>
    <t>VAUX-SUR-SURE</t>
  </si>
  <si>
    <t>GOUVY</t>
  </si>
  <si>
    <t>SAINTE-ODE</t>
  </si>
  <si>
    <t>Arr. Marche-en-Famenne</t>
  </si>
  <si>
    <t>DURBUY</t>
  </si>
  <si>
    <t>EREZEE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</si>
  <si>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</si>
  <si>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</si>
  <si>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</si>
  <si>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</si>
  <si>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</si>
  <si>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</si>
  <si>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</si>
  <si>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Arr. Neufchâteau</t>
  </si>
  <si>
    <t>BERTRIX</t>
  </si>
  <si>
    <t>BOUILLON</t>
  </si>
  <si>
    <t>DAVERDISSE</t>
  </si>
  <si>
    <t>HERBEUMONT</t>
  </si>
  <si>
    <t>LEGLISE</t>
  </si>
  <si>
    <t>LIBIN</t>
  </si>
  <si>
    <t>NEUFCHATEAU</t>
  </si>
  <si>
    <t>PALISEUL</t>
  </si>
  <si>
    <t>SAINT-HUBERT</t>
  </si>
  <si>
    <t>TELLIN</t>
  </si>
  <si>
    <t>WELLIN</t>
  </si>
  <si>
    <t>LIBRAMONT-CHEVIGNY</t>
  </si>
  <si>
    <t>Arr. Virton</t>
  </si>
  <si>
    <t>CHINY</t>
  </si>
  <si>
    <t>ETALLE</t>
  </si>
  <si>
    <t>FLORENVILLE</t>
  </si>
  <si>
    <t>MEIX-DEVANT-VIRTON</t>
  </si>
  <si>
    <t>MUSSON</t>
  </si>
  <si>
    <t>SAINT-LEGER</t>
  </si>
  <si>
    <t>TINTIGNY</t>
  </si>
  <si>
    <t>VIRTON</t>
  </si>
  <si>
    <t>HABAY</t>
  </si>
  <si>
    <t>ROUVROY</t>
  </si>
  <si>
    <t>Prov. Namen</t>
  </si>
  <si>
    <t>Arr. Dinant</t>
  </si>
  <si>
    <t>ANHEE</t>
  </si>
  <si>
    <t>BEAURAING</t>
  </si>
  <si>
    <t>BIEVRE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</si>
  <si>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</si>
  <si>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</si>
  <si>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</si>
  <si>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</si>
  <si>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</si>
  <si>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</si>
  <si>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</si>
  <si>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</si>
  <si>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</si>
  <si>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</si>
  <si>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HASTIERE</t>
  </si>
  <si>
    <t>VRESSE-SUR-SEMOIS</t>
  </si>
  <si>
    <t>Arr. Namen</t>
  </si>
  <si>
    <t>ANDENNE</t>
  </si>
  <si>
    <t>ASSESSE</t>
  </si>
  <si>
    <t>EGHEZEE</t>
  </si>
  <si>
    <t>FLOREFFE</t>
  </si>
  <si>
    <t>FOSSES-LA-VILLE</t>
  </si>
  <si>
    <t>GESVES</t>
  </si>
  <si>
    <t>METTET</t>
  </si>
  <si>
    <t>NAMEN</t>
  </si>
  <si>
    <t>OHEY</t>
  </si>
  <si>
    <t>PROFONDVILLE</t>
  </si>
  <si>
    <t>SOMBREFFE</t>
  </si>
  <si>
    <t>SAMBREVILLE</t>
  </si>
  <si>
    <t>FERNELMONT</t>
  </si>
  <si>
    <t>JEMEPPE-SUR-SAMBRE</t>
  </si>
  <si>
    <t>LA BRUYERE</t>
  </si>
  <si>
    <t>GEMBLOUX</t>
  </si>
  <si>
    <t>Arr. Philippeville</t>
  </si>
  <si>
    <t>CERFONTAINE</t>
  </si>
  <si>
    <t>COUVIN</t>
  </si>
  <si>
    <t>DOISCHE</t>
  </si>
  <si>
    <t>FLORENNES</t>
  </si>
  <si>
    <t>PHILIPPEVILLE</t>
  </si>
  <si>
    <t>WALCOURT</t>
  </si>
  <si>
    <t>VIROINVAL</t>
  </si>
  <si>
    <t>Prov. Waals-Brabant</t>
  </si>
  <si>
    <t>Arr. Nijvel</t>
  </si>
  <si>
    <t>BEVEKOM</t>
  </si>
  <si>
    <t>EIGENBRAKEL</t>
  </si>
  <si>
    <t>KASTEELBRAKEL</t>
  </si>
  <si>
    <t>CHAUMONT-GISTOUX</t>
  </si>
  <si>
    <t>COURT-SAINT-ETIENNE</t>
  </si>
  <si>
    <t>GENEPIEN</t>
  </si>
  <si>
    <t>GRAVEN</t>
  </si>
  <si>
    <t>INCOURT</t>
  </si>
  <si>
    <t>ITTER</t>
  </si>
  <si>
    <t>GELDENAKEN</t>
  </si>
  <si>
    <t>TERHULPEN</t>
  </si>
  <si>
    <t>MONT-SAINT-GUIBERT</t>
  </si>
  <si>
    <t>NIJVEL</t>
  </si>
  <si>
    <t>PERWIJS</t>
  </si>
  <si>
    <t>RIXENSART</t>
  </si>
  <si>
    <t>TUBEKE</t>
  </si>
  <si>
    <t>VILLERS-LA-VILLE</t>
  </si>
  <si>
    <t>WATERLOO</t>
  </si>
  <si>
    <t>WAVER</t>
  </si>
  <si>
    <t>CHASTRE</t>
  </si>
  <si>
    <t>HELECINE</t>
  </si>
  <si>
    <t>LASNE</t>
  </si>
  <si>
    <t>ORP-JAUCHE</t>
  </si>
  <si>
    <t>OTTIGNIES-LOUVAIN-LA-NEUVE</t>
  </si>
  <si>
    <t>RAMILLIES</t>
  </si>
  <si>
    <t>ROOSBEEK</t>
  </si>
  <si>
    <t>WALHAIN</t>
  </si>
  <si>
    <t>BRUSSELS HOOFDSTEDELIJK GEWEST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</si>
  <si>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</si>
  <si>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</si>
  <si>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</si>
  <si>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</si>
  <si>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</si>
  <si>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</si>
  <si>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</si>
  <si>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</si>
  <si>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</si>
  <si>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</si>
  <si>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</si>
  <si>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</si>
  <si>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</si>
  <si>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</si>
  <si>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</si>
  <si>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</si>
  <si>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</si>
  <si>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</si>
  <si>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</si>
  <si>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Evolutie van zelfstandige werkgelegenheid</t>
  </si>
  <si>
    <t>Bijlage: Lokale arbeidsmarkten in België op de kaart gezet.</t>
  </si>
  <si>
    <t>Hoofdstuk 1: De werkgelegenheid</t>
  </si>
  <si>
    <t>Aanwezigheidsindexen voor de loontrekkende werkgelegenheid (2001)</t>
  </si>
  <si>
    <t>Aanwezigheidsindexen voor de zelfstandigen in hoofdberoep (2001)</t>
  </si>
  <si>
    <t>Bijlage: Lokale arbeidsmarkten in België op de kaart gezet</t>
  </si>
  <si>
    <t>Hoofdstuk 2: De werkzaamheid</t>
  </si>
  <si>
    <t>Werkzaamheidsgraad 2001</t>
  </si>
  <si>
    <t>Evolutie van het aantal werkenden, 1997=100% (1997-2001)</t>
  </si>
  <si>
    <t>Activiteitsgraad</t>
  </si>
  <si>
    <t>Evolutie beroepsbevolking</t>
  </si>
  <si>
    <t>Vrouwen</t>
  </si>
  <si>
    <t>Jongeren</t>
  </si>
  <si>
    <t>Ouderen</t>
  </si>
  <si>
    <t>(18-64 jaar)</t>
  </si>
  <si>
    <t>(18-24 jaar)</t>
  </si>
  <si>
    <t>(55-64 jaar)</t>
  </si>
  <si>
    <t>Hoofdstuk 3: De werkloosheid</t>
  </si>
  <si>
    <t>Werkloosheidsgraad 2001</t>
  </si>
  <si>
    <t>Aantal nwwz 2001</t>
  </si>
  <si>
    <t>Evolutie van het aantal nwwz, 1997=100% (1997-2001)</t>
  </si>
  <si>
    <t xml:space="preserve">Spanningsgraad 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</si>
</sst>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4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3" fontId="0" fillId="5" borderId="1" xfId="0" applyNumberFormat="1" applyFill="1" applyBorder="1" applyAlignment="1">
      <alignment/>
    </xf>
    <xf numFmtId="180" fontId="0" fillId="5" borderId="2" xfId="0" applyNumberFormat="1" applyFill="1" applyBorder="1" applyAlignment="1">
      <alignment horizontal="right"/>
    </xf>
    <xf numFmtId="2" fontId="0" fillId="5" borderId="0" xfId="0" applyNumberFormat="1" applyFill="1" applyAlignment="1">
      <alignment/>
    </xf>
    <xf numFmtId="2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180" fontId="0" fillId="5" borderId="0" xfId="0" applyNumberFormat="1" applyFont="1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180" fontId="0" fillId="5" borderId="2" xfId="0" applyNumberFormat="1" applyFill="1" applyBorder="1" applyAlignment="1">
      <alignment/>
    </xf>
    <xf numFmtId="1" fontId="0" fillId="5" borderId="0" xfId="0" applyNumberFormat="1" applyFill="1" applyAlignment="1">
      <alignment/>
    </xf>
    <xf numFmtId="1" fontId="0" fillId="5" borderId="1" xfId="0" applyNumberFormat="1" applyFill="1" applyBorder="1" applyAlignment="1">
      <alignment/>
    </xf>
    <xf numFmtId="3" fontId="0" fillId="0" borderId="1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5" borderId="2" xfId="0" applyFill="1" applyBorder="1" applyAlignment="1">
      <alignment/>
    </xf>
    <xf numFmtId="180" fontId="0" fillId="6" borderId="2" xfId="0" applyNumberFormat="1" applyFill="1" applyBorder="1" applyAlignment="1">
      <alignment horizontal="right"/>
    </xf>
    <xf numFmtId="180" fontId="0" fillId="6" borderId="0" xfId="0" applyNumberFormat="1" applyFont="1" applyFill="1" applyAlignment="1">
      <alignment horizontal="right"/>
    </xf>
    <xf numFmtId="180" fontId="0" fillId="6" borderId="1" xfId="0" applyNumberFormat="1" applyFont="1" applyFill="1" applyBorder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6" borderId="0" xfId="0" applyNumberFormat="1" applyFill="1" applyBorder="1" applyAlignment="1">
      <alignment horizontal="right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Alignment="1">
      <alignment/>
    </xf>
    <xf numFmtId="180" fontId="0" fillId="6" borderId="2" xfId="0" applyNumberFormat="1" applyFont="1" applyFill="1" applyBorder="1" applyAlignment="1">
      <alignment horizontal="right"/>
    </xf>
    <xf numFmtId="180" fontId="0" fillId="6" borderId="0" xfId="0" applyNumberFormat="1" applyFont="1" applyFill="1" applyBorder="1" applyAlignment="1">
      <alignment horizontal="right"/>
    </xf>
    <xf numFmtId="180" fontId="0" fillId="4" borderId="0" xfId="0" applyNumberFormat="1" applyFont="1" applyFill="1" applyAlignment="1">
      <alignment/>
    </xf>
    <xf numFmtId="180" fontId="0" fillId="3" borderId="2" xfId="0" applyNumberFormat="1" applyFill="1" applyBorder="1" applyAlignment="1">
      <alignment horizontal="right"/>
    </xf>
    <xf numFmtId="2" fontId="0" fillId="3" borderId="0" xfId="0" applyNumberFormat="1" applyFill="1" applyAlignment="1">
      <alignment/>
    </xf>
    <xf numFmtId="2" fontId="0" fillId="3" borderId="1" xfId="0" applyNumberFormat="1" applyFill="1" applyBorder="1" applyAlignment="1">
      <alignment/>
    </xf>
    <xf numFmtId="180" fontId="0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3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0" fillId="4" borderId="0" xfId="0" applyNumberFormat="1" applyFill="1" applyAlignment="1">
      <alignment/>
    </xf>
    <xf numFmtId="180" fontId="0" fillId="5" borderId="0" xfId="0" applyNumberFormat="1" applyFill="1" applyAlignment="1">
      <alignment horizontal="right"/>
    </xf>
    <xf numFmtId="180" fontId="0" fillId="5" borderId="1" xfId="0" applyNumberFormat="1" applyFill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" fontId="0" fillId="6" borderId="0" xfId="0" applyNumberFormat="1" applyFill="1" applyAlignment="1">
      <alignment/>
    </xf>
    <xf numFmtId="1" fontId="0" fillId="6" borderId="1" xfId="0" applyNumberFormat="1" applyFill="1" applyBorder="1" applyAlignment="1">
      <alignment/>
    </xf>
    <xf numFmtId="180" fontId="0" fillId="5" borderId="0" xfId="0" applyNumberFormat="1" applyFill="1" applyAlignment="1">
      <alignment/>
    </xf>
    <xf numFmtId="180" fontId="0" fillId="5" borderId="1" xfId="0" applyNumberFormat="1" applyFill="1" applyBorder="1" applyAlignment="1">
      <alignment/>
    </xf>
    <xf numFmtId="180" fontId="0" fillId="6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3" borderId="0" xfId="0" applyNumberFormat="1" applyFill="1" applyAlignment="1">
      <alignment horizontal="right"/>
    </xf>
    <xf numFmtId="180" fontId="0" fillId="3" borderId="1" xfId="0" applyNumberFormat="1" applyFill="1" applyBorder="1" applyAlignment="1">
      <alignment horizontal="right"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80" fontId="0" fillId="0" borderId="5" xfId="0" applyNumberFormat="1" applyBorder="1" applyAlignment="1">
      <alignment/>
    </xf>
    <xf numFmtId="180" fontId="0" fillId="2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" fontId="0" fillId="2" borderId="1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0" fillId="4" borderId="1" xfId="0" applyNumberFormat="1" applyFill="1" applyBorder="1" applyAlignment="1">
      <alignment/>
    </xf>
    <xf numFmtId="180" fontId="0" fillId="5" borderId="1" xfId="0" applyNumberFormat="1" applyFont="1" applyFill="1" applyBorder="1" applyAlignment="1">
      <alignment/>
    </xf>
    <xf numFmtId="1" fontId="0" fillId="5" borderId="0" xfId="0" applyNumberFormat="1" applyFont="1" applyFill="1" applyAlignment="1">
      <alignment/>
    </xf>
    <xf numFmtId="1" fontId="0" fillId="5" borderId="1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180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0" fontId="0" fillId="6" borderId="1" xfId="0" applyFill="1" applyBorder="1" applyAlignment="1">
      <alignment/>
    </xf>
    <xf numFmtId="1" fontId="0" fillId="6" borderId="1" xfId="0" applyNumberFormat="1" applyFont="1" applyFill="1" applyBorder="1" applyAlignment="1">
      <alignment/>
    </xf>
    <xf numFmtId="180" fontId="0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1" fontId="0" fillId="6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1" fontId="0" fillId="4" borderId="1" xfId="0" applyNumberFormat="1" applyFont="1" applyFill="1" applyBorder="1" applyAlignment="1">
      <alignment/>
    </xf>
    <xf numFmtId="180" fontId="0" fillId="3" borderId="1" xfId="0" applyNumberFormat="1" applyFont="1" applyFill="1" applyBorder="1" applyAlignment="1">
      <alignment/>
    </xf>
    <xf numFmtId="1" fontId="0" fillId="3" borderId="0" xfId="0" applyNumberFormat="1" applyFont="1" applyFill="1" applyAlignment="1">
      <alignment/>
    </xf>
    <xf numFmtId="1" fontId="0" fillId="3" borderId="1" xfId="0" applyNumberFormat="1" applyFont="1" applyFill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4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8.421875" style="19" customWidth="1"/>
    <col min="2" max="2" width="20.00390625" style="0" customWidth="1"/>
    <col min="3" max="3" width="21.7109375" style="0" customWidth="1"/>
    <col min="4" max="4" width="14.00390625" style="0" customWidth="1"/>
    <col min="5" max="5" width="12.8515625" style="0" customWidth="1"/>
    <col min="6" max="6" width="13.7109375" style="0" customWidth="1"/>
    <col min="7" max="7" width="13.00390625" style="0" customWidth="1"/>
    <col min="8" max="8" width="16.421875" style="0" customWidth="1"/>
    <col min="9" max="9" width="12.7109375" style="0" customWidth="1"/>
    <col min="10" max="10" width="12.140625" style="0" customWidth="1"/>
    <col min="11" max="11" width="13.57421875" style="0" customWidth="1"/>
    <col min="12" max="12" width="12.00390625" style="0" customWidth="1"/>
    <col min="13" max="13" width="16.28125" style="0" customWidth="1"/>
    <col min="14" max="14" width="12.28125" style="0" customWidth="1"/>
    <col min="15" max="15" width="12.421875" style="0" customWidth="1"/>
    <col min="16" max="16" width="14.28125" style="0" customWidth="1"/>
    <col min="17" max="17" width="12.140625" style="0" customWidth="1"/>
    <col min="18" max="18" width="15.140625" style="0" customWidth="1"/>
    <col min="19" max="20" width="12.421875" style="0" customWidth="1"/>
    <col min="21" max="21" width="12.7109375" style="0" customWidth="1"/>
    <col min="22" max="22" width="11.57421875" style="0" customWidth="1"/>
    <col min="23" max="23" width="12.140625" style="0" customWidth="1"/>
    <col min="24" max="24" width="46.28125" style="0" customWidth="1"/>
    <col min="25" max="25" width="13.8515625" style="0" customWidth="1"/>
    <col min="26" max="26" width="13.140625" style="0" customWidth="1"/>
    <col min="27" max="28" width="14.00390625" style="0" customWidth="1"/>
    <col min="29" max="29" width="13.140625" style="0" customWidth="1"/>
  </cols>
  <sheetData>
    <row r="1" ht="15.75">
      <c r="A1" s="64" t="s">
        <v>659</v>
      </c>
    </row>
    <row r="2" ht="15.75">
      <c r="A2" s="79" t="s">
        <v>660</v>
      </c>
    </row>
    <row r="3" spans="1:29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2:29" ht="12.75">
      <c r="B4" s="1" t="s">
        <v>0</v>
      </c>
      <c r="C4" s="2" t="s">
        <v>1</v>
      </c>
      <c r="D4" s="138" t="s">
        <v>661</v>
      </c>
      <c r="E4" s="138"/>
      <c r="F4" s="138"/>
      <c r="G4" s="138"/>
      <c r="H4" s="139"/>
      <c r="I4" s="140" t="s">
        <v>662</v>
      </c>
      <c r="J4" s="138"/>
      <c r="K4" s="138"/>
      <c r="L4" s="138"/>
      <c r="M4" s="139"/>
      <c r="N4" s="141" t="s">
        <v>2</v>
      </c>
      <c r="O4" s="142"/>
      <c r="P4" s="142"/>
      <c r="Q4" s="142"/>
      <c r="R4" s="143"/>
      <c r="S4" s="144" t="s">
        <v>3</v>
      </c>
      <c r="T4" s="145"/>
      <c r="U4" s="146"/>
      <c r="V4" s="146"/>
      <c r="W4" s="147"/>
      <c r="X4" s="2" t="s">
        <v>658</v>
      </c>
      <c r="Y4" s="138" t="s">
        <v>4</v>
      </c>
      <c r="Z4" s="138"/>
      <c r="AA4" s="138"/>
      <c r="AB4" s="138"/>
      <c r="AC4" s="139"/>
    </row>
    <row r="5" spans="2:29" ht="12.75">
      <c r="B5" s="1" t="s">
        <v>5</v>
      </c>
      <c r="C5" s="2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1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1" t="s">
        <v>11</v>
      </c>
      <c r="N5" s="4" t="s">
        <v>7</v>
      </c>
      <c r="O5" s="4" t="s">
        <v>8</v>
      </c>
      <c r="P5" s="4" t="s">
        <v>9</v>
      </c>
      <c r="Q5" s="4" t="s">
        <v>10</v>
      </c>
      <c r="R5" s="1" t="s">
        <v>11</v>
      </c>
      <c r="S5" s="3" t="s">
        <v>7</v>
      </c>
      <c r="T5" s="3" t="s">
        <v>8</v>
      </c>
      <c r="U5" s="3" t="s">
        <v>9</v>
      </c>
      <c r="V5" s="3" t="s">
        <v>10</v>
      </c>
      <c r="W5" s="1" t="s">
        <v>11</v>
      </c>
      <c r="X5" s="2" t="s">
        <v>12</v>
      </c>
      <c r="Y5" s="4" t="s">
        <v>7</v>
      </c>
      <c r="Z5" s="4" t="s">
        <v>8</v>
      </c>
      <c r="AA5" s="3" t="s">
        <v>9</v>
      </c>
      <c r="AB5" s="4" t="s">
        <v>10</v>
      </c>
      <c r="AC5" s="1" t="s">
        <v>11</v>
      </c>
    </row>
    <row r="6" spans="2:29" ht="12.75">
      <c r="B6" s="80">
        <v>2001</v>
      </c>
      <c r="C6" s="81">
        <v>2001</v>
      </c>
      <c r="D6" s="5"/>
      <c r="E6" s="5"/>
      <c r="F6" s="5"/>
      <c r="G6" s="5"/>
      <c r="H6" s="61"/>
      <c r="I6" s="5"/>
      <c r="J6" s="5"/>
      <c r="K6" s="5"/>
      <c r="L6" s="5"/>
      <c r="M6" s="61"/>
      <c r="N6" s="5"/>
      <c r="O6" s="5"/>
      <c r="P6" s="5"/>
      <c r="Q6" s="5"/>
      <c r="R6" s="61"/>
      <c r="S6" s="5"/>
      <c r="T6" s="5"/>
      <c r="U6" s="5"/>
      <c r="V6" s="5"/>
      <c r="W6" s="61"/>
      <c r="X6" s="69"/>
      <c r="Y6" s="5"/>
      <c r="Z6" s="5"/>
      <c r="AA6" s="5"/>
      <c r="AB6" s="5"/>
      <c r="AC6" s="61"/>
    </row>
    <row r="7" spans="1:29" ht="15.75">
      <c r="A7" s="62" t="s">
        <v>13</v>
      </c>
      <c r="B7" s="6">
        <f>B9+B373+B687</f>
        <v>4147424.5879172543</v>
      </c>
      <c r="C7" s="7">
        <v>64.9</v>
      </c>
      <c r="D7" s="8">
        <v>1</v>
      </c>
      <c r="E7" s="8">
        <v>1</v>
      </c>
      <c r="F7" s="8">
        <v>1</v>
      </c>
      <c r="G7" s="8">
        <v>1</v>
      </c>
      <c r="H7" s="9">
        <v>1</v>
      </c>
      <c r="I7" s="8">
        <v>1</v>
      </c>
      <c r="J7" s="8">
        <v>1</v>
      </c>
      <c r="K7" s="8">
        <v>1</v>
      </c>
      <c r="L7" s="8">
        <v>1</v>
      </c>
      <c r="M7" s="9">
        <v>1</v>
      </c>
      <c r="N7" s="8">
        <v>106.3</v>
      </c>
      <c r="O7" s="8">
        <v>93.3</v>
      </c>
      <c r="P7" s="8">
        <v>100.9</v>
      </c>
      <c r="Q7" s="8">
        <v>109</v>
      </c>
      <c r="R7" s="9">
        <v>109.2</v>
      </c>
      <c r="S7" s="10">
        <v>108</v>
      </c>
      <c r="T7" s="10">
        <v>101</v>
      </c>
      <c r="U7" s="10">
        <v>102</v>
      </c>
      <c r="V7" s="10">
        <v>112</v>
      </c>
      <c r="W7" s="10">
        <v>110</v>
      </c>
      <c r="X7" s="7">
        <v>99</v>
      </c>
      <c r="Y7" s="8">
        <v>99</v>
      </c>
      <c r="Z7" s="8">
        <v>89</v>
      </c>
      <c r="AA7" s="10">
        <v>93</v>
      </c>
      <c r="AB7" s="8">
        <v>101</v>
      </c>
      <c r="AC7" s="9">
        <v>106</v>
      </c>
    </row>
    <row r="8" spans="2:29" ht="12.75">
      <c r="B8" s="11"/>
      <c r="C8" s="2"/>
      <c r="D8" s="4"/>
      <c r="E8" s="4"/>
      <c r="F8" s="4"/>
      <c r="G8" s="4"/>
      <c r="H8" s="1"/>
      <c r="I8" s="4"/>
      <c r="J8" s="4"/>
      <c r="K8" s="4"/>
      <c r="L8" s="4"/>
      <c r="M8" s="1"/>
      <c r="N8" s="4"/>
      <c r="O8" s="4"/>
      <c r="P8" s="4"/>
      <c r="Q8" s="4"/>
      <c r="R8" s="1"/>
      <c r="S8" s="3"/>
      <c r="T8" s="3"/>
      <c r="U8" s="3"/>
      <c r="V8" s="3"/>
      <c r="W8" s="3"/>
      <c r="X8" s="2"/>
      <c r="Y8" s="4"/>
      <c r="Z8" s="4"/>
      <c r="AA8" s="3"/>
      <c r="AB8" s="4"/>
      <c r="AC8" s="1"/>
    </row>
    <row r="9" spans="1:29" ht="12.75">
      <c r="A9" s="63" t="s">
        <v>14</v>
      </c>
      <c r="B9" s="12">
        <f>B11+B89+B160+B242+B321</f>
        <v>2402305.5051064547</v>
      </c>
      <c r="C9" s="13">
        <v>64.3</v>
      </c>
      <c r="D9" s="14">
        <v>0.98</v>
      </c>
      <c r="E9" s="14">
        <v>1.44</v>
      </c>
      <c r="F9" s="14">
        <v>1.15</v>
      </c>
      <c r="G9" s="14">
        <v>0.97</v>
      </c>
      <c r="H9" s="15">
        <v>0.86</v>
      </c>
      <c r="I9" s="14">
        <v>1.04</v>
      </c>
      <c r="J9" s="14">
        <v>1.07</v>
      </c>
      <c r="K9" s="14">
        <v>1.05</v>
      </c>
      <c r="L9" s="14">
        <v>1.07</v>
      </c>
      <c r="M9" s="15">
        <v>0.92</v>
      </c>
      <c r="N9" s="14">
        <v>106.7</v>
      </c>
      <c r="O9" s="14">
        <v>92.5</v>
      </c>
      <c r="P9" s="14">
        <v>100.2</v>
      </c>
      <c r="Q9" s="14">
        <v>110.7</v>
      </c>
      <c r="R9" s="15">
        <v>110.3</v>
      </c>
      <c r="S9" s="16">
        <v>109</v>
      </c>
      <c r="T9" s="16">
        <v>98</v>
      </c>
      <c r="U9" s="16">
        <v>102</v>
      </c>
      <c r="V9" s="16">
        <v>115</v>
      </c>
      <c r="W9" s="14">
        <v>111</v>
      </c>
      <c r="X9" s="13">
        <v>99</v>
      </c>
      <c r="Y9" s="14">
        <v>100</v>
      </c>
      <c r="Z9" s="14">
        <v>89</v>
      </c>
      <c r="AA9" s="16">
        <v>94</v>
      </c>
      <c r="AB9" s="14">
        <v>102</v>
      </c>
      <c r="AC9" s="15">
        <v>108</v>
      </c>
    </row>
    <row r="10" spans="1:29" ht="15.75">
      <c r="A10" s="64"/>
      <c r="B10" s="17"/>
      <c r="C10" s="18"/>
      <c r="H10" s="19"/>
      <c r="M10" s="19"/>
      <c r="R10" s="19"/>
      <c r="S10" s="20"/>
      <c r="T10" s="20"/>
      <c r="U10" s="20"/>
      <c r="V10" s="20"/>
      <c r="W10" s="19"/>
      <c r="X10" s="18"/>
      <c r="AA10" s="20"/>
      <c r="AC10" s="19"/>
    </row>
    <row r="11" spans="1:29" ht="15.75">
      <c r="A11" s="65" t="s">
        <v>15</v>
      </c>
      <c r="B11" s="21">
        <f>B13+B45+B60</f>
        <v>706477.0269755877</v>
      </c>
      <c r="C11" s="22">
        <v>68.7</v>
      </c>
      <c r="D11" s="23">
        <v>1.08</v>
      </c>
      <c r="E11" s="23">
        <v>1.44</v>
      </c>
      <c r="F11" s="23">
        <v>1.15</v>
      </c>
      <c r="G11" s="23">
        <v>0.97</v>
      </c>
      <c r="H11" s="24">
        <v>0.86</v>
      </c>
      <c r="I11" s="23">
        <v>0.97</v>
      </c>
      <c r="J11" s="23">
        <v>0.69</v>
      </c>
      <c r="K11" s="23">
        <v>0.93</v>
      </c>
      <c r="L11" s="23">
        <v>1.07</v>
      </c>
      <c r="M11" s="24">
        <v>0.83</v>
      </c>
      <c r="N11" s="23">
        <v>106.4</v>
      </c>
      <c r="O11" s="23">
        <v>99.1</v>
      </c>
      <c r="P11" s="23">
        <v>98.1</v>
      </c>
      <c r="Q11" s="23">
        <v>110.3</v>
      </c>
      <c r="R11" s="24">
        <v>111.2</v>
      </c>
      <c r="S11" s="25">
        <v>108</v>
      </c>
      <c r="T11" s="25">
        <v>120</v>
      </c>
      <c r="U11" s="25">
        <v>99</v>
      </c>
      <c r="V11" s="25">
        <v>113</v>
      </c>
      <c r="W11" s="23">
        <v>112</v>
      </c>
      <c r="X11" s="22">
        <v>98</v>
      </c>
      <c r="Y11" s="23">
        <v>100</v>
      </c>
      <c r="Z11" s="23">
        <v>87</v>
      </c>
      <c r="AA11" s="25">
        <v>89</v>
      </c>
      <c r="AB11" s="23">
        <v>104</v>
      </c>
      <c r="AC11" s="24">
        <v>107</v>
      </c>
    </row>
    <row r="12" spans="1:29" ht="15.75">
      <c r="A12" s="64"/>
      <c r="B12" s="17"/>
      <c r="C12" s="18"/>
      <c r="H12" s="19"/>
      <c r="M12" s="19"/>
      <c r="R12" s="19"/>
      <c r="S12" s="20"/>
      <c r="T12" s="20"/>
      <c r="U12" s="20"/>
      <c r="V12" s="20"/>
      <c r="W12" s="19"/>
      <c r="X12" s="18"/>
      <c r="AA12" s="20"/>
      <c r="AC12" s="19"/>
    </row>
    <row r="13" spans="1:29" ht="15">
      <c r="A13" s="66" t="s">
        <v>16</v>
      </c>
      <c r="B13" s="26">
        <f>SUM(B14:B43)</f>
        <v>425050.13864311506</v>
      </c>
      <c r="C13" s="27">
        <v>74.17020116828107</v>
      </c>
      <c r="D13" s="28">
        <v>1.1759471606832044</v>
      </c>
      <c r="E13" s="28">
        <v>0.6101621620916787</v>
      </c>
      <c r="F13" s="28">
        <v>1.183199093289183</v>
      </c>
      <c r="G13" s="28">
        <v>1.390686133509536</v>
      </c>
      <c r="H13" s="29">
        <v>0.9651351103410512</v>
      </c>
      <c r="I13" s="28">
        <v>1.0036055907542436</v>
      </c>
      <c r="J13" s="28">
        <v>0.4294835120155211</v>
      </c>
      <c r="K13" s="28">
        <v>1.0466462404932184</v>
      </c>
      <c r="L13" s="28">
        <v>1.1060192249849796</v>
      </c>
      <c r="M13" s="28">
        <v>0.8984556240237874</v>
      </c>
      <c r="N13" s="30">
        <v>104.5</v>
      </c>
      <c r="O13" s="31">
        <v>95.99213148160882</v>
      </c>
      <c r="P13" s="31">
        <v>93.77391026205463</v>
      </c>
      <c r="Q13" s="30">
        <v>107.8</v>
      </c>
      <c r="R13" s="32">
        <v>111</v>
      </c>
      <c r="S13" s="33">
        <v>106</v>
      </c>
      <c r="T13" s="33">
        <v>112</v>
      </c>
      <c r="U13" s="33">
        <v>95</v>
      </c>
      <c r="V13" s="33">
        <v>109</v>
      </c>
      <c r="W13" s="30">
        <v>112</v>
      </c>
      <c r="X13" s="34">
        <v>98</v>
      </c>
      <c r="Y13" s="35">
        <v>99.98763829655726</v>
      </c>
      <c r="Z13" s="35">
        <v>87.53260302556077</v>
      </c>
      <c r="AA13" s="35">
        <v>87.258166111761</v>
      </c>
      <c r="AB13" s="35">
        <v>104.63424917433771</v>
      </c>
      <c r="AC13" s="36">
        <v>106.3981387232805</v>
      </c>
    </row>
    <row r="14" spans="1:29" ht="12.75">
      <c r="A14" s="67" t="s">
        <v>17</v>
      </c>
      <c r="B14" s="37">
        <v>8408.409673479018</v>
      </c>
      <c r="C14" s="38">
        <v>87.39642109426275</v>
      </c>
      <c r="D14" s="39">
        <v>1.4073217647586356</v>
      </c>
      <c r="E14" s="39">
        <v>1.5007501786666388</v>
      </c>
      <c r="F14" s="39">
        <v>1.9186898123614688</v>
      </c>
      <c r="G14" s="39">
        <v>1.8501164912152386</v>
      </c>
      <c r="H14" s="40">
        <v>0.5932206718376095</v>
      </c>
      <c r="M14" s="19"/>
      <c r="N14" s="41">
        <v>107.50710936996215</v>
      </c>
      <c r="R14" s="19"/>
      <c r="S14" s="42">
        <v>108.85473103249424</v>
      </c>
      <c r="T14" s="42"/>
      <c r="U14" s="41">
        <v>117.19265190767781</v>
      </c>
      <c r="V14" s="41">
        <v>91.7632552404439</v>
      </c>
      <c r="W14" s="41">
        <v>216.0534086605475</v>
      </c>
      <c r="X14" s="43">
        <v>99.71297853341807</v>
      </c>
      <c r="Y14" s="41">
        <v>102.54924681344148</v>
      </c>
      <c r="AA14" s="20"/>
      <c r="AC14" s="19"/>
    </row>
    <row r="15" spans="1:29" ht="12.75">
      <c r="A15" s="67" t="s">
        <v>18</v>
      </c>
      <c r="B15" s="37">
        <v>265492.52578423044</v>
      </c>
      <c r="C15" s="38">
        <v>98.48248345474795</v>
      </c>
      <c r="D15" s="39">
        <v>1.6403428180878574</v>
      </c>
      <c r="E15" s="39">
        <v>0.08771314106796174</v>
      </c>
      <c r="F15" s="39">
        <v>1.4595235853284567</v>
      </c>
      <c r="G15" s="39">
        <v>2.0919823423864314</v>
      </c>
      <c r="H15" s="40">
        <v>1.3326972441136384</v>
      </c>
      <c r="M15" s="19"/>
      <c r="N15" s="41">
        <v>102.60195666751142</v>
      </c>
      <c r="R15" s="19"/>
      <c r="S15" s="42">
        <v>103.42737773010931</v>
      </c>
      <c r="T15" s="42"/>
      <c r="U15" s="41">
        <v>90.37937146363079</v>
      </c>
      <c r="V15" s="41">
        <v>106.89498638043928</v>
      </c>
      <c r="W15" s="41">
        <v>110.46961844862341</v>
      </c>
      <c r="X15" s="43">
        <v>95.48700293835218</v>
      </c>
      <c r="Y15" s="41">
        <v>98.63575009641342</v>
      </c>
      <c r="AA15" s="20"/>
      <c r="AC15" s="19"/>
    </row>
    <row r="16" spans="1:29" ht="12.75">
      <c r="A16" s="67" t="s">
        <v>19</v>
      </c>
      <c r="B16" s="37">
        <v>3731.01793549646</v>
      </c>
      <c r="C16" s="38">
        <v>50.734538149258356</v>
      </c>
      <c r="D16" s="39">
        <v>0.7012020830798762</v>
      </c>
      <c r="E16" s="39">
        <v>5.719419602581063</v>
      </c>
      <c r="F16" s="39">
        <v>0.7748403037802778</v>
      </c>
      <c r="G16" s="39">
        <v>0.5216874169073914</v>
      </c>
      <c r="H16" s="40">
        <v>0.7267164003495495</v>
      </c>
      <c r="M16" s="19"/>
      <c r="N16" s="41">
        <v>105.8207753580892</v>
      </c>
      <c r="R16" s="19"/>
      <c r="S16" s="42">
        <v>108.67979357618626</v>
      </c>
      <c r="T16" s="42"/>
      <c r="U16" s="41">
        <v>104.91803278688525</v>
      </c>
      <c r="V16" s="41">
        <v>91.46233293220517</v>
      </c>
      <c r="W16" s="41">
        <v>127.24748043187705</v>
      </c>
      <c r="X16" s="43">
        <v>99.06607118762389</v>
      </c>
      <c r="Y16" s="41">
        <v>101.3531799729364</v>
      </c>
      <c r="AA16" s="20"/>
      <c r="AC16" s="19"/>
    </row>
    <row r="17" spans="1:29" ht="12.75">
      <c r="A17" s="67" t="s">
        <v>20</v>
      </c>
      <c r="B17" s="37">
        <v>5520.359819299708</v>
      </c>
      <c r="C17" s="38">
        <v>61.71792519760421</v>
      </c>
      <c r="D17" s="39">
        <v>0.9880192855209068</v>
      </c>
      <c r="E17" s="39">
        <v>0.0233950220708082</v>
      </c>
      <c r="F17" s="39">
        <v>0.5101450248625348</v>
      </c>
      <c r="G17" s="39">
        <v>1.2717899852696617</v>
      </c>
      <c r="H17" s="40">
        <v>1.0451831977295216</v>
      </c>
      <c r="M17" s="19"/>
      <c r="N17" s="41">
        <v>100.68560771471114</v>
      </c>
      <c r="R17" s="19"/>
      <c r="S17" s="42">
        <v>102.02552647752762</v>
      </c>
      <c r="T17" s="42"/>
      <c r="U17" s="41">
        <v>102.32945091514144</v>
      </c>
      <c r="V17" s="41">
        <v>106.67598240167678</v>
      </c>
      <c r="W17" s="41">
        <v>98.70365281961605</v>
      </c>
      <c r="X17" s="43">
        <v>93.02899351471861</v>
      </c>
      <c r="Y17" s="41">
        <v>94.67353951890034</v>
      </c>
      <c r="AA17" s="20"/>
      <c r="AC17" s="19"/>
    </row>
    <row r="18" spans="1:29" ht="12.75">
      <c r="A18" s="67" t="s">
        <v>21</v>
      </c>
      <c r="B18" s="37">
        <v>2033.3918232768654</v>
      </c>
      <c r="C18" s="38">
        <v>30.44683421841529</v>
      </c>
      <c r="D18" s="39">
        <v>0.39236917026850626</v>
      </c>
      <c r="E18" s="39">
        <v>1.0653186115175106</v>
      </c>
      <c r="F18" s="39">
        <v>0.3255092228953856</v>
      </c>
      <c r="G18" s="39">
        <v>0.4598494979604828</v>
      </c>
      <c r="H18" s="40">
        <v>0.3537816814257293</v>
      </c>
      <c r="M18" s="19"/>
      <c r="N18" s="41">
        <v>105.34652437755378</v>
      </c>
      <c r="R18" s="19"/>
      <c r="S18" s="42">
        <v>109.53934326739767</v>
      </c>
      <c r="T18" s="42"/>
      <c r="U18" s="41">
        <v>99.32203389830508</v>
      </c>
      <c r="V18" s="41">
        <v>104.90196078431373</v>
      </c>
      <c r="W18" s="41">
        <v>124.0668355448727</v>
      </c>
      <c r="X18" s="43">
        <v>98.05690155214762</v>
      </c>
      <c r="Y18" s="41">
        <v>97.99599198396794</v>
      </c>
      <c r="AA18" s="20"/>
      <c r="AC18" s="19"/>
    </row>
    <row r="19" spans="1:29" ht="12.75">
      <c r="A19" s="67" t="s">
        <v>22</v>
      </c>
      <c r="B19" s="37">
        <v>10867.799576274543</v>
      </c>
      <c r="C19" s="38">
        <v>46.74925614605989</v>
      </c>
      <c r="D19" s="39">
        <v>0.6378101060464196</v>
      </c>
      <c r="E19" s="39">
        <v>0.594095889543369</v>
      </c>
      <c r="F19" s="39">
        <v>0.2767112333490019</v>
      </c>
      <c r="G19" s="39">
        <v>0.5434518913097897</v>
      </c>
      <c r="H19" s="40">
        <v>0.9950203628540665</v>
      </c>
      <c r="M19" s="19"/>
      <c r="N19" s="41">
        <v>107.61742430048398</v>
      </c>
      <c r="R19" s="19"/>
      <c r="S19" s="42">
        <v>110.21146178275711</v>
      </c>
      <c r="T19" s="42"/>
      <c r="U19" s="41">
        <v>104.9636803874092</v>
      </c>
      <c r="V19" s="41">
        <v>126.58498729820326</v>
      </c>
      <c r="W19" s="41">
        <v>103.2780346568557</v>
      </c>
      <c r="X19" s="43">
        <v>101.60342894844489</v>
      </c>
      <c r="Y19" s="41">
        <v>101.17456460105306</v>
      </c>
      <c r="AA19" s="20"/>
      <c r="AC19" s="19"/>
    </row>
    <row r="20" spans="1:29" ht="12.75">
      <c r="A20" s="67" t="s">
        <v>23</v>
      </c>
      <c r="B20" s="37">
        <v>5904.276231632836</v>
      </c>
      <c r="C20" s="38">
        <v>36.52619154092509</v>
      </c>
      <c r="D20" s="39">
        <v>0.45359260534873513</v>
      </c>
      <c r="E20" s="39">
        <v>0.556654478717609</v>
      </c>
      <c r="F20" s="39">
        <v>0.6146005006120518</v>
      </c>
      <c r="G20" s="39">
        <v>0.4341376561222693</v>
      </c>
      <c r="H20" s="40">
        <v>0.3654197406974749</v>
      </c>
      <c r="M20" s="19"/>
      <c r="N20" s="41">
        <v>113.91882502772302</v>
      </c>
      <c r="R20" s="19"/>
      <c r="S20" s="42">
        <v>121.01364568337107</v>
      </c>
      <c r="T20" s="42"/>
      <c r="U20" s="41">
        <v>126.79924242424242</v>
      </c>
      <c r="V20" s="41">
        <v>115.78531965272296</v>
      </c>
      <c r="W20" s="41">
        <v>121.7432660551521</v>
      </c>
      <c r="X20" s="43">
        <v>102.7849824084206</v>
      </c>
      <c r="Y20" s="41">
        <v>104.92676431424766</v>
      </c>
      <c r="AA20" s="20"/>
      <c r="AC20" s="19"/>
    </row>
    <row r="21" spans="1:29" ht="12.75">
      <c r="A21" s="67" t="s">
        <v>24</v>
      </c>
      <c r="B21" s="37">
        <v>8592.030846498476</v>
      </c>
      <c r="C21" s="38">
        <v>64.48779109467088</v>
      </c>
      <c r="D21" s="39">
        <v>0.9967210763632292</v>
      </c>
      <c r="E21" s="39">
        <v>0.1099408882340532</v>
      </c>
      <c r="F21" s="39">
        <v>0.9678455421783998</v>
      </c>
      <c r="G21" s="39">
        <v>0.785935768410811</v>
      </c>
      <c r="H21" s="40">
        <v>1.2735920863869168</v>
      </c>
      <c r="M21" s="19"/>
      <c r="N21" s="41">
        <v>99.73198333783955</v>
      </c>
      <c r="R21" s="19"/>
      <c r="S21" s="42">
        <v>99.94822201594029</v>
      </c>
      <c r="T21" s="42"/>
      <c r="U21" s="41">
        <v>89.21971252566735</v>
      </c>
      <c r="V21" s="41">
        <v>89.65720676459402</v>
      </c>
      <c r="W21" s="41">
        <v>116.1262402265183</v>
      </c>
      <c r="X21" s="43">
        <v>98.48990258807031</v>
      </c>
      <c r="Y21" s="41">
        <v>99.5787700084246</v>
      </c>
      <c r="AA21" s="20"/>
      <c r="AC21" s="19"/>
    </row>
    <row r="22" spans="1:29" ht="12.75">
      <c r="A22" s="67" t="s">
        <v>25</v>
      </c>
      <c r="B22" s="37">
        <v>4040.114151567789</v>
      </c>
      <c r="C22" s="38">
        <v>38.8883834013648</v>
      </c>
      <c r="D22" s="39">
        <v>0.5289643724537096</v>
      </c>
      <c r="E22" s="39">
        <v>0.9265388050792013</v>
      </c>
      <c r="F22" s="39">
        <v>0.7813006469979488</v>
      </c>
      <c r="G22" s="39">
        <v>0.41578960066086</v>
      </c>
      <c r="H22" s="40">
        <v>0.471589426526071</v>
      </c>
      <c r="M22" s="19"/>
      <c r="N22" s="41">
        <v>104.64118284650874</v>
      </c>
      <c r="R22" s="19"/>
      <c r="S22" s="42">
        <v>108.22177816042785</v>
      </c>
      <c r="T22" s="42"/>
      <c r="U22" s="41">
        <v>108.96414342629483</v>
      </c>
      <c r="V22" s="41">
        <v>106.11045828437133</v>
      </c>
      <c r="W22" s="41">
        <v>108.36989757654115</v>
      </c>
      <c r="X22" s="43">
        <v>95.7213933288846</v>
      </c>
      <c r="Y22" s="41">
        <v>94.4127708095781</v>
      </c>
      <c r="AA22" s="20"/>
      <c r="AC22" s="19"/>
    </row>
    <row r="23" spans="1:29" ht="12.75">
      <c r="A23" s="67" t="s">
        <v>26</v>
      </c>
      <c r="B23" s="37">
        <v>2659.5028576815466</v>
      </c>
      <c r="C23" s="38">
        <v>46.979382753604426</v>
      </c>
      <c r="D23" s="39">
        <v>0.7239375438013342</v>
      </c>
      <c r="E23" s="39">
        <v>0</v>
      </c>
      <c r="F23" s="39">
        <v>1.563586445738522</v>
      </c>
      <c r="G23" s="39">
        <v>0.5433472044829329</v>
      </c>
      <c r="H23" s="40">
        <v>0.36316601004346466</v>
      </c>
      <c r="M23" s="19"/>
      <c r="N23" s="41">
        <v>97.69244859891663</v>
      </c>
      <c r="R23" s="19"/>
      <c r="S23" s="42">
        <v>98.21609374101978</v>
      </c>
      <c r="T23" s="42"/>
      <c r="U23" s="41">
        <v>91.27773527161439</v>
      </c>
      <c r="V23" s="41">
        <v>110.14986003051706</v>
      </c>
      <c r="W23" s="41">
        <v>103.9031430013515</v>
      </c>
      <c r="X23" s="43">
        <v>96.0466951336605</v>
      </c>
      <c r="Y23" s="41">
        <v>98.8857938718663</v>
      </c>
      <c r="AA23" s="20"/>
      <c r="AC23" s="19"/>
    </row>
    <row r="24" spans="1:29" ht="12.75">
      <c r="A24" s="67" t="s">
        <v>27</v>
      </c>
      <c r="B24" s="37">
        <v>1439.863456287816</v>
      </c>
      <c r="C24" s="38">
        <v>28.731187394748396</v>
      </c>
      <c r="D24" s="39">
        <v>0.3321469900580365</v>
      </c>
      <c r="E24" s="39">
        <v>0.2922872242614801</v>
      </c>
      <c r="F24" s="39">
        <v>0.11992007526283642</v>
      </c>
      <c r="G24" s="39">
        <v>0.27108795679117464</v>
      </c>
      <c r="H24" s="40">
        <v>0.5479978409825068</v>
      </c>
      <c r="M24" s="19"/>
      <c r="N24" s="41">
        <v>112.60105624432838</v>
      </c>
      <c r="R24" s="19"/>
      <c r="S24" s="42">
        <v>121.63400939874438</v>
      </c>
      <c r="T24" s="42"/>
      <c r="U24" s="41">
        <v>137.28813559322035</v>
      </c>
      <c r="V24" s="41">
        <v>140.59405940594058</v>
      </c>
      <c r="W24" s="41">
        <v>111.33597585308951</v>
      </c>
      <c r="X24" s="43">
        <v>101.18106512006315</v>
      </c>
      <c r="Y24" s="41">
        <v>100.20449897750511</v>
      </c>
      <c r="AA24" s="20"/>
      <c r="AC24" s="19"/>
    </row>
    <row r="25" spans="1:29" ht="12.75">
      <c r="A25" s="67" t="s">
        <v>28</v>
      </c>
      <c r="B25" s="37">
        <v>4500.6478027144585</v>
      </c>
      <c r="C25" s="38">
        <v>41.87233383927486</v>
      </c>
      <c r="D25" s="39">
        <v>0.5419384700891698</v>
      </c>
      <c r="E25" s="39">
        <v>0.9344862255935721</v>
      </c>
      <c r="F25" s="39">
        <v>0.5404910532698031</v>
      </c>
      <c r="G25" s="39">
        <v>0.5287229947595893</v>
      </c>
      <c r="H25" s="40">
        <v>0.552879597379603</v>
      </c>
      <c r="M25" s="19"/>
      <c r="N25" s="41">
        <v>111.26682857735803</v>
      </c>
      <c r="R25" s="19"/>
      <c r="S25" s="42">
        <v>118.45206618902938</v>
      </c>
      <c r="T25" s="42"/>
      <c r="U25" s="41">
        <v>104.81927710843374</v>
      </c>
      <c r="V25" s="41">
        <v>129.3848465343594</v>
      </c>
      <c r="W25" s="41">
        <v>121.38515056297388</v>
      </c>
      <c r="X25" s="43">
        <v>98.88137498436504</v>
      </c>
      <c r="Y25" s="41">
        <v>99.3607305936073</v>
      </c>
      <c r="AA25" s="20"/>
      <c r="AC25" s="19"/>
    </row>
    <row r="26" spans="1:29" ht="12.75">
      <c r="A26" s="67" t="s">
        <v>29</v>
      </c>
      <c r="B26" s="37">
        <v>6495.216727936207</v>
      </c>
      <c r="C26" s="38">
        <v>41.21853488980966</v>
      </c>
      <c r="D26" s="39">
        <v>0.5450118175446628</v>
      </c>
      <c r="E26" s="39">
        <v>0.4780583764972955</v>
      </c>
      <c r="F26" s="39">
        <v>0.49438218333050493</v>
      </c>
      <c r="G26" s="39">
        <v>0.6678534958343846</v>
      </c>
      <c r="H26" s="40">
        <v>0.455657274474483</v>
      </c>
      <c r="M26" s="19"/>
      <c r="N26" s="41">
        <v>96.14238475273736</v>
      </c>
      <c r="R26" s="19"/>
      <c r="S26" s="42">
        <v>95.28766215673086</v>
      </c>
      <c r="T26" s="42"/>
      <c r="U26" s="41">
        <v>78.18317200297841</v>
      </c>
      <c r="V26" s="41">
        <v>105.82931328465632</v>
      </c>
      <c r="W26" s="41">
        <v>95.24331266632372</v>
      </c>
      <c r="X26" s="43">
        <v>99.04922382325745</v>
      </c>
      <c r="Y26" s="41">
        <v>99.1144845034788</v>
      </c>
      <c r="AA26" s="20"/>
      <c r="AC26" s="19"/>
    </row>
    <row r="27" spans="1:29" ht="12.75">
      <c r="A27" s="67" t="s">
        <v>30</v>
      </c>
      <c r="B27" s="37">
        <v>10744.618093649222</v>
      </c>
      <c r="C27" s="38">
        <v>86.35070395924794</v>
      </c>
      <c r="D27" s="39">
        <v>1.3860144486259016</v>
      </c>
      <c r="E27" s="39">
        <v>2.5225842832798837</v>
      </c>
      <c r="F27" s="39">
        <v>1.5425737468772625</v>
      </c>
      <c r="G27" s="39">
        <v>2.1079133952234987</v>
      </c>
      <c r="H27" s="40">
        <v>0.4923840921290742</v>
      </c>
      <c r="M27" s="19"/>
      <c r="N27" s="41">
        <v>119.12322242090198</v>
      </c>
      <c r="R27" s="19"/>
      <c r="S27" s="42">
        <v>123.07396572392415</v>
      </c>
      <c r="T27" s="42"/>
      <c r="U27" s="41">
        <v>100.07736943907156</v>
      </c>
      <c r="V27" s="41">
        <v>145.80311241545047</v>
      </c>
      <c r="W27" s="41">
        <v>102.15234921823996</v>
      </c>
      <c r="X27" s="43">
        <v>97.98161464801552</v>
      </c>
      <c r="Y27" s="41">
        <v>98.21587867975022</v>
      </c>
      <c r="AA27" s="20"/>
      <c r="AC27" s="19"/>
    </row>
    <row r="28" spans="1:29" ht="12.75">
      <c r="A28" s="67" t="s">
        <v>31</v>
      </c>
      <c r="B28" s="37">
        <v>1420.2949647480245</v>
      </c>
      <c r="C28" s="38">
        <v>28.692827570667163</v>
      </c>
      <c r="D28" s="39">
        <v>0.3680883349384873</v>
      </c>
      <c r="E28" s="39">
        <v>0.8877560147796411</v>
      </c>
      <c r="F28" s="39">
        <v>0.4601588561021806</v>
      </c>
      <c r="G28" s="39">
        <v>0.3633643072219188</v>
      </c>
      <c r="H28" s="40">
        <v>0.30064922348415074</v>
      </c>
      <c r="M28" s="19"/>
      <c r="N28" s="41">
        <v>86.10835468844242</v>
      </c>
      <c r="R28" s="19"/>
      <c r="S28" s="42">
        <v>81.04278802158164</v>
      </c>
      <c r="T28" s="42"/>
      <c r="U28" s="41">
        <v>49.43639291465378</v>
      </c>
      <c r="V28" s="41">
        <v>110.58823529411765</v>
      </c>
      <c r="W28" s="41">
        <v>119.87814048507911</v>
      </c>
      <c r="X28" s="43">
        <v>101.79109151897</v>
      </c>
      <c r="Y28" s="41">
        <v>104.54545454545455</v>
      </c>
      <c r="AA28" s="20"/>
      <c r="AC28" s="19"/>
    </row>
    <row r="29" spans="1:29" ht="12.75">
      <c r="A29" s="67" t="s">
        <v>32</v>
      </c>
      <c r="B29" s="37">
        <v>10826.779593975107</v>
      </c>
      <c r="C29" s="38">
        <v>74.024200697218</v>
      </c>
      <c r="D29" s="39">
        <v>1.18778409111942</v>
      </c>
      <c r="E29" s="39">
        <v>0</v>
      </c>
      <c r="F29" s="39">
        <v>2.1802959611569204</v>
      </c>
      <c r="G29" s="39">
        <v>0.7450540324329668</v>
      </c>
      <c r="H29" s="40">
        <v>1.0178620743020117</v>
      </c>
      <c r="M29" s="19"/>
      <c r="N29" s="41">
        <v>101.47424152114249</v>
      </c>
      <c r="R29" s="19"/>
      <c r="S29" s="42">
        <v>102.853905342699</v>
      </c>
      <c r="T29" s="42"/>
      <c r="U29" s="41">
        <v>99.35275080906149</v>
      </c>
      <c r="V29" s="41">
        <v>106.71885351484926</v>
      </c>
      <c r="W29" s="41">
        <v>105.3495611417429</v>
      </c>
      <c r="X29" s="43">
        <v>93.24304878447344</v>
      </c>
      <c r="Y29" s="41">
        <v>92.05569205569205</v>
      </c>
      <c r="AA29" s="20"/>
      <c r="AC29" s="19"/>
    </row>
    <row r="30" spans="1:29" ht="12.75">
      <c r="A30" s="67" t="s">
        <v>33</v>
      </c>
      <c r="B30" s="37">
        <v>1476.2726858033125</v>
      </c>
      <c r="C30" s="38">
        <v>29.043334365597335</v>
      </c>
      <c r="D30" s="39">
        <v>0.40889323417563056</v>
      </c>
      <c r="E30" s="39">
        <v>0.20583983367336608</v>
      </c>
      <c r="F30" s="39">
        <v>0.5123439532648804</v>
      </c>
      <c r="G30" s="39">
        <v>0.31056567147427405</v>
      </c>
      <c r="H30" s="40">
        <v>0.4517503812348684</v>
      </c>
      <c r="M30" s="19"/>
      <c r="N30" s="41">
        <v>109.09218513540753</v>
      </c>
      <c r="R30" s="19"/>
      <c r="S30" s="42">
        <v>109.64164922638483</v>
      </c>
      <c r="T30" s="42"/>
      <c r="U30" s="41">
        <v>103.53982300884955</v>
      </c>
      <c r="V30" s="41">
        <v>106.45161290322581</v>
      </c>
      <c r="W30" s="41">
        <v>117.48066273723747</v>
      </c>
      <c r="X30" s="43">
        <v>107.62751611826494</v>
      </c>
      <c r="Y30" s="41">
        <v>110</v>
      </c>
      <c r="AA30" s="20"/>
      <c r="AC30" s="19"/>
    </row>
    <row r="31" spans="1:29" ht="12.75">
      <c r="A31" s="67" t="s">
        <v>34</v>
      </c>
      <c r="B31" s="37">
        <v>4526.156111606414</v>
      </c>
      <c r="C31" s="38">
        <v>40.55877155433858</v>
      </c>
      <c r="D31" s="39">
        <v>0.5216509036520731</v>
      </c>
      <c r="E31" s="39">
        <v>1.9689019549080258</v>
      </c>
      <c r="F31" s="39">
        <v>0.6701783652605594</v>
      </c>
      <c r="G31" s="39">
        <v>0.44709435943344794</v>
      </c>
      <c r="H31" s="40">
        <v>0.46881682961636617</v>
      </c>
      <c r="M31" s="19"/>
      <c r="N31" s="41">
        <v>121.69061067973459</v>
      </c>
      <c r="R31" s="19"/>
      <c r="S31" s="42">
        <v>131.4989677417362</v>
      </c>
      <c r="T31" s="42"/>
      <c r="U31" s="41">
        <v>155.31587057010785</v>
      </c>
      <c r="V31" s="41">
        <v>120.02301495972382</v>
      </c>
      <c r="W31" s="41">
        <v>126.68582056108187</v>
      </c>
      <c r="X31" s="43">
        <v>103.51252378369576</v>
      </c>
      <c r="Y31" s="41">
        <v>106.97230181470869</v>
      </c>
      <c r="AA31" s="20"/>
      <c r="AC31" s="19"/>
    </row>
    <row r="32" spans="1:29" ht="12.75">
      <c r="A32" s="67" t="s">
        <v>35</v>
      </c>
      <c r="B32" s="37">
        <v>3895.2325990623176</v>
      </c>
      <c r="C32" s="38">
        <v>42.99848326594897</v>
      </c>
      <c r="D32" s="39">
        <v>0.6124865292989844</v>
      </c>
      <c r="E32" s="39">
        <v>3.3956006084683255</v>
      </c>
      <c r="F32" s="39">
        <v>0.5503812390716571</v>
      </c>
      <c r="G32" s="39">
        <v>0.44145418337522113</v>
      </c>
      <c r="H32" s="40">
        <v>0.7762377060571615</v>
      </c>
      <c r="M32" s="19"/>
      <c r="N32" s="41">
        <v>110.97482644937193</v>
      </c>
      <c r="R32" s="19"/>
      <c r="S32" s="42">
        <v>115.54900887313799</v>
      </c>
      <c r="T32" s="42"/>
      <c r="U32" s="41">
        <v>97.10982658959537</v>
      </c>
      <c r="V32" s="41">
        <v>115.15151515151516</v>
      </c>
      <c r="W32" s="41">
        <v>131.54572152351733</v>
      </c>
      <c r="X32" s="43">
        <v>98.54370981216263</v>
      </c>
      <c r="Y32" s="41">
        <v>98.58356940509915</v>
      </c>
      <c r="AA32" s="20"/>
      <c r="AC32" s="19"/>
    </row>
    <row r="33" spans="1:29" ht="12.75">
      <c r="A33" s="67" t="s">
        <v>36</v>
      </c>
      <c r="B33" s="37">
        <v>2177.2799819203783</v>
      </c>
      <c r="C33" s="38">
        <v>45.5593216555844</v>
      </c>
      <c r="D33" s="39">
        <v>0.7069578360329519</v>
      </c>
      <c r="E33" s="39">
        <v>0.35029382701375844</v>
      </c>
      <c r="F33" s="39">
        <v>1.0836598934934831</v>
      </c>
      <c r="G33" s="39">
        <v>0.7587379276396299</v>
      </c>
      <c r="H33" s="40">
        <v>0.40771833460244106</v>
      </c>
      <c r="M33" s="19"/>
      <c r="N33" s="41">
        <v>109.21674978149976</v>
      </c>
      <c r="R33" s="19"/>
      <c r="S33" s="42">
        <v>113.1387928133113</v>
      </c>
      <c r="T33" s="42"/>
      <c r="U33" s="41">
        <v>112.94498381877023</v>
      </c>
      <c r="V33" s="41">
        <v>95.22613065326634</v>
      </c>
      <c r="W33" s="41">
        <v>178.25362163899922</v>
      </c>
      <c r="X33" s="43">
        <v>92.56627469638869</v>
      </c>
      <c r="Y33" s="41">
        <v>91.0344827586207</v>
      </c>
      <c r="AA33" s="20"/>
      <c r="AC33" s="19"/>
    </row>
    <row r="34" spans="1:29" ht="12.75">
      <c r="A34" s="67" t="s">
        <v>37</v>
      </c>
      <c r="B34" s="37">
        <v>4911.006897751308</v>
      </c>
      <c r="C34" s="38">
        <v>40.87226414007997</v>
      </c>
      <c r="D34" s="39">
        <v>0.4294704760865167</v>
      </c>
      <c r="E34" s="39">
        <v>0.5747137923604801</v>
      </c>
      <c r="F34" s="39">
        <v>0.20439052265975607</v>
      </c>
      <c r="G34" s="39">
        <v>0.552595364232307</v>
      </c>
      <c r="H34" s="40">
        <v>0.45371971786122717</v>
      </c>
      <c r="M34" s="19"/>
      <c r="N34" s="41">
        <v>109.11912686566905</v>
      </c>
      <c r="R34" s="19"/>
      <c r="S34" s="42">
        <v>112.48168406251074</v>
      </c>
      <c r="T34" s="42"/>
      <c r="U34" s="41">
        <v>119.92753623188406</v>
      </c>
      <c r="V34" s="41">
        <v>106.94452397269106</v>
      </c>
      <c r="W34" s="41">
        <v>117.34561910763965</v>
      </c>
      <c r="X34" s="43">
        <v>104.84564393859414</v>
      </c>
      <c r="Y34" s="41">
        <v>107.47290359383913</v>
      </c>
      <c r="AA34" s="20"/>
      <c r="AC34" s="19"/>
    </row>
    <row r="35" spans="1:29" ht="12.75">
      <c r="A35" s="67" t="s">
        <v>38</v>
      </c>
      <c r="B35" s="37">
        <v>10938.283070719863</v>
      </c>
      <c r="C35" s="38">
        <v>54.76260674236438</v>
      </c>
      <c r="D35" s="39">
        <v>0.8008146997203928</v>
      </c>
      <c r="E35" s="39">
        <v>0.733352069884053</v>
      </c>
      <c r="F35" s="39">
        <v>1.0943148814764192</v>
      </c>
      <c r="G35" s="39">
        <v>0.8461321769103616</v>
      </c>
      <c r="H35" s="40">
        <v>0.5597027084617133</v>
      </c>
      <c r="M35" s="19"/>
      <c r="N35" s="41">
        <v>101.47436893632221</v>
      </c>
      <c r="R35" s="19"/>
      <c r="S35" s="42">
        <v>101.64316683433164</v>
      </c>
      <c r="T35" s="42"/>
      <c r="U35" s="41">
        <v>92.3221560639298</v>
      </c>
      <c r="V35" s="41">
        <v>105.03423785286773</v>
      </c>
      <c r="W35" s="41">
        <v>110.7887459593642</v>
      </c>
      <c r="X35" s="43">
        <v>101.59577788722655</v>
      </c>
      <c r="Y35" s="41">
        <v>102.73311897106109</v>
      </c>
      <c r="AA35" s="20"/>
      <c r="AC35" s="19"/>
    </row>
    <row r="36" spans="1:29" ht="12.75">
      <c r="A36" s="67" t="s">
        <v>39</v>
      </c>
      <c r="B36" s="37">
        <v>2605.155535855084</v>
      </c>
      <c r="C36" s="38">
        <v>22.163048499341393</v>
      </c>
      <c r="D36" s="39">
        <v>0.27932531802714317</v>
      </c>
      <c r="E36" s="39">
        <v>0.4450567334049597</v>
      </c>
      <c r="F36" s="39">
        <v>0.3414819187547508</v>
      </c>
      <c r="G36" s="39">
        <v>0.290571938274076</v>
      </c>
      <c r="H36" s="40">
        <v>0.22319553443069132</v>
      </c>
      <c r="M36" s="19"/>
      <c r="N36" s="41">
        <v>104.26855817119497</v>
      </c>
      <c r="R36" s="19"/>
      <c r="S36" s="42">
        <v>105.68577950110287</v>
      </c>
      <c r="T36" s="42"/>
      <c r="U36" s="41">
        <v>100.18518518518519</v>
      </c>
      <c r="V36" s="41">
        <v>122.91396882592414</v>
      </c>
      <c r="W36" s="41">
        <v>93.33306239519509</v>
      </c>
      <c r="X36" s="43">
        <v>103.03135868180713</v>
      </c>
      <c r="Y36" s="41">
        <v>108.21484992101105</v>
      </c>
      <c r="AA36" s="20"/>
      <c r="AC36" s="19"/>
    </row>
    <row r="37" spans="1:29" ht="12.75">
      <c r="A37" s="67" t="s">
        <v>40</v>
      </c>
      <c r="B37" s="37">
        <v>7008.85362786503</v>
      </c>
      <c r="C37" s="38">
        <v>135.71214305092516</v>
      </c>
      <c r="D37" s="39">
        <v>2.284515043596905</v>
      </c>
      <c r="E37" s="39">
        <v>1.7017687184274268</v>
      </c>
      <c r="F37" s="39">
        <v>2.9336078846946734</v>
      </c>
      <c r="G37" s="39">
        <v>3.361385368707965</v>
      </c>
      <c r="H37" s="40">
        <v>0.7228811078140708</v>
      </c>
      <c r="M37" s="19"/>
      <c r="N37" s="41">
        <v>104.76234232331069</v>
      </c>
      <c r="R37" s="19"/>
      <c r="S37" s="42">
        <v>104.97461832165249</v>
      </c>
      <c r="T37" s="42"/>
      <c r="U37" s="41">
        <v>99.07811741872877</v>
      </c>
      <c r="V37" s="41">
        <v>108.16691505216096</v>
      </c>
      <c r="W37" s="41">
        <v>101.85940324618888</v>
      </c>
      <c r="X37" s="43">
        <v>104.29767501723008</v>
      </c>
      <c r="Y37" s="41">
        <v>104.375</v>
      </c>
      <c r="AA37" s="20"/>
      <c r="AC37" s="19"/>
    </row>
    <row r="38" spans="1:29" ht="12.75">
      <c r="A38" s="67" t="s">
        <v>41</v>
      </c>
      <c r="B38" s="37">
        <v>7034.338192328254</v>
      </c>
      <c r="C38" s="38">
        <v>95.63371888149351</v>
      </c>
      <c r="D38" s="39">
        <v>1.5427781129136047</v>
      </c>
      <c r="E38" s="39">
        <v>1.6784922465948329</v>
      </c>
      <c r="F38" s="39">
        <v>2.2483943065255807</v>
      </c>
      <c r="G38" s="39">
        <v>2.034946436311969</v>
      </c>
      <c r="H38" s="40">
        <v>0.5423188491732494</v>
      </c>
      <c r="M38" s="19"/>
      <c r="N38" s="41">
        <v>121.18964577477632</v>
      </c>
      <c r="R38" s="19"/>
      <c r="S38" s="42">
        <v>125.4475253305374</v>
      </c>
      <c r="T38" s="42"/>
      <c r="U38" s="41">
        <v>117.50131787032156</v>
      </c>
      <c r="V38" s="41">
        <v>138.59846282159117</v>
      </c>
      <c r="W38" s="41">
        <v>108.73909471751195</v>
      </c>
      <c r="X38" s="43">
        <v>98.2869350454285</v>
      </c>
      <c r="Y38" s="41">
        <v>98.121387283237</v>
      </c>
      <c r="AA38" s="20"/>
      <c r="AC38" s="19"/>
    </row>
    <row r="39" spans="1:29" ht="12.75">
      <c r="A39" s="67" t="s">
        <v>42</v>
      </c>
      <c r="B39" s="37">
        <v>4195.642139529872</v>
      </c>
      <c r="C39" s="38">
        <v>37.34771354397251</v>
      </c>
      <c r="D39" s="39">
        <v>0.42413786443113044</v>
      </c>
      <c r="E39" s="39">
        <v>3.017589241214146</v>
      </c>
      <c r="F39" s="39">
        <v>0.5666664185883974</v>
      </c>
      <c r="G39" s="39">
        <v>0.32660329608589855</v>
      </c>
      <c r="H39" s="40">
        <v>0.37101843196951056</v>
      </c>
      <c r="M39" s="19"/>
      <c r="N39" s="41">
        <v>109.11853164687612</v>
      </c>
      <c r="R39" s="19"/>
      <c r="S39" s="42">
        <v>116.66701425538315</v>
      </c>
      <c r="T39" s="42"/>
      <c r="U39" s="41">
        <v>119.001386962552</v>
      </c>
      <c r="V39" s="41">
        <v>114.82035928143712</v>
      </c>
      <c r="W39" s="41">
        <v>116.54860491265482</v>
      </c>
      <c r="X39" s="43">
        <v>99.46508639204741</v>
      </c>
      <c r="Y39" s="41">
        <v>99.919935948759</v>
      </c>
      <c r="AA39" s="20"/>
      <c r="AC39" s="19"/>
    </row>
    <row r="40" spans="1:29" ht="12.75">
      <c r="A40" s="67" t="s">
        <v>43</v>
      </c>
      <c r="B40" s="37">
        <v>3584.891279996975</v>
      </c>
      <c r="C40" s="38">
        <v>46.08421750863832</v>
      </c>
      <c r="D40" s="39">
        <v>0.6019232644216939</v>
      </c>
      <c r="E40" s="39">
        <v>1.1029088277935597</v>
      </c>
      <c r="F40" s="39">
        <v>0.8488693314700343</v>
      </c>
      <c r="G40" s="39">
        <v>0.48027157250445723</v>
      </c>
      <c r="H40" s="40">
        <v>0.5555270797041164</v>
      </c>
      <c r="M40" s="19"/>
      <c r="N40" s="41">
        <v>113.92515046387864</v>
      </c>
      <c r="R40" s="19"/>
      <c r="S40" s="42">
        <v>118.87149912860662</v>
      </c>
      <c r="T40" s="42"/>
      <c r="U40" s="41">
        <v>109.20245398773007</v>
      </c>
      <c r="V40" s="41">
        <v>129.5190713101161</v>
      </c>
      <c r="W40" s="41">
        <v>119.3397817131194</v>
      </c>
      <c r="X40" s="43">
        <v>104.30317327670325</v>
      </c>
      <c r="Y40" s="41">
        <v>106.24249699879952</v>
      </c>
      <c r="AA40" s="20"/>
      <c r="AC40" s="19"/>
    </row>
    <row r="41" spans="1:29" ht="12.75">
      <c r="A41" s="67" t="s">
        <v>44</v>
      </c>
      <c r="B41" s="37">
        <v>5383.4545585440665</v>
      </c>
      <c r="C41" s="38">
        <v>41.44147306527128</v>
      </c>
      <c r="D41" s="39">
        <v>0.5284741462624871</v>
      </c>
      <c r="E41" s="39">
        <v>0.5960125223630134</v>
      </c>
      <c r="F41" s="39">
        <v>0.23702646400154476</v>
      </c>
      <c r="G41" s="39">
        <v>0.35866806397986356</v>
      </c>
      <c r="H41" s="40">
        <v>0.9145251197870417</v>
      </c>
      <c r="M41" s="19"/>
      <c r="N41" s="41">
        <v>111.93745673839824</v>
      </c>
      <c r="R41" s="19"/>
      <c r="S41" s="42">
        <v>117.22358613396747</v>
      </c>
      <c r="T41" s="42"/>
      <c r="U41" s="41">
        <v>115.27777777777777</v>
      </c>
      <c r="V41" s="41">
        <v>119.55710865775865</v>
      </c>
      <c r="W41" s="41">
        <v>116.41260303063196</v>
      </c>
      <c r="X41" s="43">
        <v>101.43878013587236</v>
      </c>
      <c r="Y41" s="41">
        <v>101.3296011196641</v>
      </c>
      <c r="AA41" s="20"/>
      <c r="AC41" s="19"/>
    </row>
    <row r="42" spans="1:29" ht="12.75">
      <c r="A42" s="67" t="s">
        <v>45</v>
      </c>
      <c r="B42" s="37">
        <v>7988.161272418757</v>
      </c>
      <c r="C42" s="38">
        <v>71.2624226987712</v>
      </c>
      <c r="D42" s="39">
        <v>1.1662329654851726</v>
      </c>
      <c r="E42" s="39">
        <v>1.1574039916646883</v>
      </c>
      <c r="F42" s="39">
        <v>2.2299204887812034</v>
      </c>
      <c r="G42" s="39">
        <v>0.8829454406142592</v>
      </c>
      <c r="H42" s="40">
        <v>0.7477647848675512</v>
      </c>
      <c r="M42" s="19"/>
      <c r="N42" s="41">
        <v>112.99698739933403</v>
      </c>
      <c r="R42" s="19"/>
      <c r="S42" s="42">
        <v>116.0068284031679</v>
      </c>
      <c r="T42" s="42"/>
      <c r="U42" s="41">
        <v>94.0536013400335</v>
      </c>
      <c r="V42" s="41">
        <v>171.6355844535761</v>
      </c>
      <c r="W42" s="41">
        <v>121.9052224290147</v>
      </c>
      <c r="X42" s="43">
        <v>92.24323015446146</v>
      </c>
      <c r="Y42" s="41">
        <v>91.48936170212767</v>
      </c>
      <c r="AA42" s="20"/>
      <c r="AC42" s="19"/>
    </row>
    <row r="43" spans="1:29" ht="12.75">
      <c r="A43" s="67" t="s">
        <v>46</v>
      </c>
      <c r="B43" s="37">
        <v>6648.561350964901</v>
      </c>
      <c r="C43" s="38">
        <v>73.7663525015522</v>
      </c>
      <c r="D43" s="39">
        <v>1.1308578148397286</v>
      </c>
      <c r="E43" s="39">
        <v>0.7661681540116887</v>
      </c>
      <c r="F43" s="39">
        <v>2.0637618079091786</v>
      </c>
      <c r="G43" s="39">
        <v>0.8290319677160042</v>
      </c>
      <c r="H43" s="40">
        <v>0.8306996014328839</v>
      </c>
      <c r="M43" s="19"/>
      <c r="N43" s="41">
        <v>112.97767240887396</v>
      </c>
      <c r="R43" s="19"/>
      <c r="S43" s="42">
        <v>115.36229455749809</v>
      </c>
      <c r="T43" s="42"/>
      <c r="U43" s="41">
        <v>107.22840034217279</v>
      </c>
      <c r="V43" s="41">
        <v>125.82411724886043</v>
      </c>
      <c r="W43" s="41">
        <v>120.25780656789613</v>
      </c>
      <c r="X43" s="43">
        <v>102.56036904624237</v>
      </c>
      <c r="Y43" s="41">
        <v>105.88235294117646</v>
      </c>
      <c r="AA43" s="20"/>
      <c r="AC43" s="19"/>
    </row>
    <row r="44" spans="2:29" ht="12.75">
      <c r="B44" s="17"/>
      <c r="C44" s="18"/>
      <c r="H44" s="19"/>
      <c r="M44" s="19"/>
      <c r="R44" s="19"/>
      <c r="S44" s="20"/>
      <c r="T44" s="20"/>
      <c r="U44" s="20"/>
      <c r="V44" s="20"/>
      <c r="W44" s="19"/>
      <c r="X44" s="18"/>
      <c r="AA44" s="20"/>
      <c r="AC44" s="19"/>
    </row>
    <row r="45" spans="1:29" ht="15">
      <c r="A45" s="66" t="s">
        <v>47</v>
      </c>
      <c r="B45" s="26">
        <f>SUM(B46:B58)</f>
        <v>120001.38060708655</v>
      </c>
      <c r="C45" s="27">
        <v>63.103654767603246</v>
      </c>
      <c r="D45" s="28">
        <v>0.9759083981383414</v>
      </c>
      <c r="E45" s="28">
        <v>1.8376562210475316</v>
      </c>
      <c r="F45" s="28">
        <v>1.253272344451782</v>
      </c>
      <c r="G45" s="28">
        <v>0.9527282963829968</v>
      </c>
      <c r="H45" s="29">
        <v>0.7949057007656664</v>
      </c>
      <c r="I45" s="28">
        <v>0.9299331546759873</v>
      </c>
      <c r="J45" s="28">
        <v>0.7537694914642247</v>
      </c>
      <c r="K45" s="28">
        <v>0.7614497135161307</v>
      </c>
      <c r="L45" s="28">
        <v>1.0534929912958924</v>
      </c>
      <c r="M45" s="28">
        <v>0.8062257522142289</v>
      </c>
      <c r="N45" s="30">
        <v>109.6</v>
      </c>
      <c r="O45" s="31">
        <v>96.37297364085569</v>
      </c>
      <c r="P45" s="31">
        <v>99.65989690577024</v>
      </c>
      <c r="Q45" s="30">
        <v>120.7</v>
      </c>
      <c r="R45" s="32">
        <v>108.8</v>
      </c>
      <c r="S45" s="33">
        <v>112</v>
      </c>
      <c r="T45" s="33">
        <v>113</v>
      </c>
      <c r="U45" s="33">
        <v>101</v>
      </c>
      <c r="V45" s="33">
        <v>129</v>
      </c>
      <c r="W45" s="30">
        <v>109</v>
      </c>
      <c r="X45" s="44">
        <v>98</v>
      </c>
      <c r="Y45" s="35">
        <v>99.77237731806922</v>
      </c>
      <c r="Z45" s="35">
        <v>81.19800332778702</v>
      </c>
      <c r="AA45" s="35">
        <v>92.44760775009885</v>
      </c>
      <c r="AB45" s="35">
        <v>102.31824118415324</v>
      </c>
      <c r="AC45" s="36">
        <v>110.06575619625696</v>
      </c>
    </row>
    <row r="46" spans="1:29" ht="12.75">
      <c r="A46" s="67" t="s">
        <v>48</v>
      </c>
      <c r="B46" s="37">
        <v>2480.46917996297</v>
      </c>
      <c r="C46" s="38">
        <v>39.08097022156877</v>
      </c>
      <c r="D46" s="39">
        <v>0.534037916771053</v>
      </c>
      <c r="E46" s="39">
        <v>2.5056743175260974</v>
      </c>
      <c r="F46" s="39">
        <v>0.7434696177377319</v>
      </c>
      <c r="G46" s="39">
        <v>0.3512182198110013</v>
      </c>
      <c r="H46" s="40">
        <v>0.5422741001398099</v>
      </c>
      <c r="M46" s="19"/>
      <c r="N46" s="41">
        <v>104.55800246171978</v>
      </c>
      <c r="R46" s="19"/>
      <c r="S46" s="42">
        <v>106.79781166158095</v>
      </c>
      <c r="T46" s="42"/>
      <c r="U46" s="41">
        <v>78.22878228782288</v>
      </c>
      <c r="V46" s="41">
        <v>135.8600583090379</v>
      </c>
      <c r="W46" s="41">
        <v>130.8876135669287</v>
      </c>
      <c r="X46" s="43">
        <v>97.3508354049604</v>
      </c>
      <c r="Y46" s="41">
        <v>100.60240963855422</v>
      </c>
      <c r="AA46" s="20"/>
      <c r="AC46" s="19"/>
    </row>
    <row r="47" spans="1:29" ht="12.75">
      <c r="A47" s="67" t="s">
        <v>49</v>
      </c>
      <c r="B47" s="37">
        <v>4036.048535038133</v>
      </c>
      <c r="C47" s="38">
        <v>46.88990456041979</v>
      </c>
      <c r="D47" s="39">
        <v>0.630785699605602</v>
      </c>
      <c r="E47" s="39">
        <v>0.4619086521445873</v>
      </c>
      <c r="F47" s="39">
        <v>0.3189328846240046</v>
      </c>
      <c r="G47" s="39">
        <v>0.45682977785802376</v>
      </c>
      <c r="H47" s="40">
        <v>1.0421370929637372</v>
      </c>
      <c r="M47" s="19"/>
      <c r="N47" s="41">
        <v>107.68193959917015</v>
      </c>
      <c r="R47" s="19"/>
      <c r="S47" s="42">
        <v>109.25276045261917</v>
      </c>
      <c r="T47" s="42"/>
      <c r="U47" s="41">
        <v>71.70542635658914</v>
      </c>
      <c r="V47" s="41">
        <v>119.6283226388004</v>
      </c>
      <c r="W47" s="41">
        <v>117.89520198896275</v>
      </c>
      <c r="X47" s="43">
        <v>104.09559147107498</v>
      </c>
      <c r="Y47" s="41">
        <v>105.08083140877598</v>
      </c>
      <c r="AA47" s="20"/>
      <c r="AC47" s="19"/>
    </row>
    <row r="48" spans="1:29" ht="12.75">
      <c r="A48" s="67" t="s">
        <v>50</v>
      </c>
      <c r="B48" s="37">
        <v>8798.542958256276</v>
      </c>
      <c r="C48" s="38">
        <v>69.71075512622332</v>
      </c>
      <c r="D48" s="39">
        <v>1.0917663519467145</v>
      </c>
      <c r="E48" s="39">
        <v>0.431064148296236</v>
      </c>
      <c r="F48" s="39">
        <v>1.6336242943306118</v>
      </c>
      <c r="G48" s="39">
        <v>1.3174326278196733</v>
      </c>
      <c r="H48" s="40">
        <v>0.5040593849421298</v>
      </c>
      <c r="M48" s="19"/>
      <c r="N48" s="41">
        <v>115.21997787877655</v>
      </c>
      <c r="R48" s="19"/>
      <c r="S48" s="42">
        <v>118.88692934682948</v>
      </c>
      <c r="T48" s="42"/>
      <c r="U48" s="41">
        <v>100.68840579710145</v>
      </c>
      <c r="V48" s="41">
        <v>143.01590270562173</v>
      </c>
      <c r="W48" s="41">
        <v>111.8660132432582</v>
      </c>
      <c r="X48" s="43">
        <v>97.83764522883523</v>
      </c>
      <c r="Y48" s="41">
        <v>98.5576923076923</v>
      </c>
      <c r="AA48" s="20"/>
      <c r="AC48" s="19"/>
    </row>
    <row r="49" spans="1:29" ht="12.75">
      <c r="A49" s="67" t="s">
        <v>51</v>
      </c>
      <c r="B49" s="37">
        <v>6392.38523880525</v>
      </c>
      <c r="C49" s="38">
        <v>63.92065635523474</v>
      </c>
      <c r="D49" s="39">
        <v>1.0094863501099929</v>
      </c>
      <c r="E49" s="39">
        <v>6.4866356904981375</v>
      </c>
      <c r="F49" s="39">
        <v>1.637401663244749</v>
      </c>
      <c r="G49" s="39">
        <v>0.3864997928733314</v>
      </c>
      <c r="H49" s="40">
        <v>1.1189170712830143</v>
      </c>
      <c r="M49" s="19"/>
      <c r="N49" s="41">
        <v>103.08418137933323</v>
      </c>
      <c r="R49" s="19"/>
      <c r="S49" s="42">
        <v>104.13243685975081</v>
      </c>
      <c r="T49" s="42"/>
      <c r="U49" s="41">
        <v>104.30056710775047</v>
      </c>
      <c r="V49" s="41">
        <v>116.76300578034682</v>
      </c>
      <c r="W49" s="41">
        <v>100.8657623175821</v>
      </c>
      <c r="X49" s="43">
        <v>97.39923726826088</v>
      </c>
      <c r="Y49" s="41">
        <v>98.30985915492958</v>
      </c>
      <c r="AA49" s="20"/>
      <c r="AC49" s="19"/>
    </row>
    <row r="50" spans="1:29" ht="12.75">
      <c r="A50" s="67" t="s">
        <v>52</v>
      </c>
      <c r="B50" s="37">
        <v>11537.841996727317</v>
      </c>
      <c r="C50" s="38">
        <v>48.02531580980797</v>
      </c>
      <c r="D50" s="39">
        <v>0.7048239814746129</v>
      </c>
      <c r="E50" s="39">
        <v>0.5400287225359665</v>
      </c>
      <c r="F50" s="39">
        <v>0.9011675355329799</v>
      </c>
      <c r="G50" s="39">
        <v>0.8199579922227348</v>
      </c>
      <c r="H50" s="40">
        <v>0.45746129395455026</v>
      </c>
      <c r="M50" s="19"/>
      <c r="N50" s="41">
        <v>107.20488212886643</v>
      </c>
      <c r="R50" s="19"/>
      <c r="S50" s="42">
        <v>109.36421558740687</v>
      </c>
      <c r="T50" s="42"/>
      <c r="U50" s="41">
        <v>104.13990007137758</v>
      </c>
      <c r="V50" s="41">
        <v>116.19461842698146</v>
      </c>
      <c r="W50" s="41">
        <v>106.00934843178375</v>
      </c>
      <c r="X50" s="43">
        <v>98.9432732024004</v>
      </c>
      <c r="Y50" s="41">
        <v>101.54015401540154</v>
      </c>
      <c r="AA50" s="20"/>
      <c r="AC50" s="19"/>
    </row>
    <row r="51" spans="1:29" ht="12.75">
      <c r="A51" s="67" t="s">
        <v>53</v>
      </c>
      <c r="B51" s="37">
        <v>16954.224391929863</v>
      </c>
      <c r="C51" s="38">
        <v>84.73299211319838</v>
      </c>
      <c r="D51" s="39">
        <v>1.3534667694892162</v>
      </c>
      <c r="E51" s="39">
        <v>3.1583560409579623</v>
      </c>
      <c r="F51" s="39">
        <v>2.291223311184902</v>
      </c>
      <c r="G51" s="39">
        <v>0.9897706601043867</v>
      </c>
      <c r="H51" s="40">
        <v>1.0653066118933086</v>
      </c>
      <c r="M51" s="19"/>
      <c r="N51" s="41">
        <v>105.39728040547176</v>
      </c>
      <c r="R51" s="19"/>
      <c r="S51" s="42">
        <v>106.570329275841</v>
      </c>
      <c r="T51" s="42"/>
      <c r="U51" s="41">
        <v>106.1501460230201</v>
      </c>
      <c r="V51" s="41">
        <v>112.90538080906968</v>
      </c>
      <c r="W51" s="41">
        <v>100.81187082460939</v>
      </c>
      <c r="X51" s="43">
        <v>98.41523239629437</v>
      </c>
      <c r="Y51" s="41">
        <v>100.7669616519174</v>
      </c>
      <c r="AA51" s="20"/>
      <c r="AC51" s="19"/>
    </row>
    <row r="52" spans="1:29" ht="12.75">
      <c r="A52" s="67" t="s">
        <v>54</v>
      </c>
      <c r="B52" s="37">
        <v>39521.23968991588</v>
      </c>
      <c r="C52" s="38">
        <v>86.58394060667297</v>
      </c>
      <c r="D52" s="39">
        <v>1.433542063217104</v>
      </c>
      <c r="E52" s="39">
        <v>0.31174193655470234</v>
      </c>
      <c r="F52" s="39">
        <v>1.4548038179126233</v>
      </c>
      <c r="G52" s="39">
        <v>1.6063933560125772</v>
      </c>
      <c r="H52" s="40">
        <v>1.262147993130712</v>
      </c>
      <c r="M52" s="19"/>
      <c r="N52" s="41">
        <v>111.23968767119902</v>
      </c>
      <c r="R52" s="19"/>
      <c r="S52" s="42">
        <v>113.32038880337059</v>
      </c>
      <c r="T52" s="42"/>
      <c r="U52" s="41">
        <v>90.76158604603995</v>
      </c>
      <c r="V52" s="41">
        <v>133.41719678105335</v>
      </c>
      <c r="W52" s="41">
        <v>116.26652414158752</v>
      </c>
      <c r="X52" s="43">
        <v>95.38826475625376</v>
      </c>
      <c r="Y52" s="41">
        <v>97.05152079453755</v>
      </c>
      <c r="AA52" s="20"/>
      <c r="AC52" s="19"/>
    </row>
    <row r="53" spans="1:29" ht="12.75">
      <c r="A53" s="67" t="s">
        <v>55</v>
      </c>
      <c r="B53" s="37">
        <v>4039.650301485942</v>
      </c>
      <c r="C53" s="38">
        <v>30.710432579336643</v>
      </c>
      <c r="D53" s="39">
        <v>0.38700905906211336</v>
      </c>
      <c r="E53" s="39">
        <v>0.2704398033685455</v>
      </c>
      <c r="F53" s="39">
        <v>0.684755386819539</v>
      </c>
      <c r="G53" s="39">
        <v>0.2542019964809669</v>
      </c>
      <c r="H53" s="40">
        <v>0.33047102283694146</v>
      </c>
      <c r="M53" s="19"/>
      <c r="N53" s="41">
        <v>103.94822530344636</v>
      </c>
      <c r="R53" s="19"/>
      <c r="S53" s="42">
        <v>105.7534039385881</v>
      </c>
      <c r="T53" s="42"/>
      <c r="U53" s="41">
        <v>104.20600858369099</v>
      </c>
      <c r="V53" s="41">
        <v>106.5548780487805</v>
      </c>
      <c r="W53" s="41">
        <v>106.8165292749059</v>
      </c>
      <c r="X53" s="43">
        <v>100.69912722217896</v>
      </c>
      <c r="Y53" s="41">
        <v>103.6180904522613</v>
      </c>
      <c r="AA53" s="20"/>
      <c r="AC53" s="19"/>
    </row>
    <row r="54" spans="1:29" ht="12.75">
      <c r="A54" s="67" t="s">
        <v>56</v>
      </c>
      <c r="B54" s="37">
        <v>3828.2057865775982</v>
      </c>
      <c r="C54" s="38">
        <v>39.187284129159565</v>
      </c>
      <c r="D54" s="39">
        <v>0.4984279642533599</v>
      </c>
      <c r="E54" s="39">
        <v>6.4261472488180145</v>
      </c>
      <c r="F54" s="39">
        <v>0.7177220800931403</v>
      </c>
      <c r="G54" s="39">
        <v>0.4563787575269579</v>
      </c>
      <c r="H54" s="40">
        <v>0.25233019601975226</v>
      </c>
      <c r="M54" s="19"/>
      <c r="N54" s="41">
        <v>109.1872709629729</v>
      </c>
      <c r="R54" s="19"/>
      <c r="S54" s="42">
        <v>116.13852531747318</v>
      </c>
      <c r="T54" s="42"/>
      <c r="U54" s="41">
        <v>111.04582843713278</v>
      </c>
      <c r="V54" s="41">
        <v>113.03726694589075</v>
      </c>
      <c r="W54" s="41">
        <v>116.14445381614206</v>
      </c>
      <c r="X54" s="43">
        <v>97.60973657343628</v>
      </c>
      <c r="Y54" s="41">
        <v>100.78037904124861</v>
      </c>
      <c r="AA54" s="20"/>
      <c r="AC54" s="19"/>
    </row>
    <row r="55" spans="1:29" ht="12.75">
      <c r="A55" s="67" t="s">
        <v>57</v>
      </c>
      <c r="B55" s="37">
        <v>7838.318337477205</v>
      </c>
      <c r="C55" s="38">
        <v>79.34323653686816</v>
      </c>
      <c r="D55" s="39">
        <v>1.2606483568045135</v>
      </c>
      <c r="E55" s="39">
        <v>0.12709187665493105</v>
      </c>
      <c r="F55" s="39">
        <v>2.6128594656181683</v>
      </c>
      <c r="G55" s="39">
        <v>0.9665118218243948</v>
      </c>
      <c r="H55" s="40">
        <v>0.6833343338399588</v>
      </c>
      <c r="M55" s="19"/>
      <c r="N55" s="41">
        <v>123.58592545302417</v>
      </c>
      <c r="R55" s="19"/>
      <c r="S55" s="42">
        <v>129.31203357401517</v>
      </c>
      <c r="T55" s="42"/>
      <c r="U55" s="41">
        <v>123.94014962593516</v>
      </c>
      <c r="V55" s="41">
        <v>159.29768555466882</v>
      </c>
      <c r="W55" s="41">
        <v>110.42593911852346</v>
      </c>
      <c r="X55" s="43">
        <v>97.2344334266207</v>
      </c>
      <c r="Y55" s="41">
        <v>99.63855421686748</v>
      </c>
      <c r="AA55" s="20"/>
      <c r="AC55" s="19"/>
    </row>
    <row r="56" spans="1:29" ht="12.75">
      <c r="A56" s="67" t="s">
        <v>58</v>
      </c>
      <c r="B56" s="37">
        <v>1412.473186440249</v>
      </c>
      <c r="C56" s="38">
        <v>30.29433107646647</v>
      </c>
      <c r="D56" s="39">
        <v>0.3660422702046894</v>
      </c>
      <c r="E56" s="39">
        <v>0.9873778119188348</v>
      </c>
      <c r="F56" s="39">
        <v>0.22755783901419327</v>
      </c>
      <c r="G56" s="39">
        <v>0.4493811844662838</v>
      </c>
      <c r="H56" s="40">
        <v>0.3608688117373677</v>
      </c>
      <c r="M56" s="19"/>
      <c r="N56" s="41">
        <v>116.32858558416774</v>
      </c>
      <c r="R56" s="19"/>
      <c r="S56" s="42">
        <v>133.2440471795092</v>
      </c>
      <c r="T56" s="42"/>
      <c r="U56" s="41">
        <v>69.08212560386474</v>
      </c>
      <c r="V56" s="41">
        <v>222.41053242327268</v>
      </c>
      <c r="W56" s="41">
        <v>120.718317296654</v>
      </c>
      <c r="X56" s="43">
        <v>95.71875092279524</v>
      </c>
      <c r="Y56" s="41">
        <v>98.93048128342247</v>
      </c>
      <c r="AA56" s="20"/>
      <c r="AC56" s="19"/>
    </row>
    <row r="57" spans="1:29" ht="12.75">
      <c r="A57" s="67" t="s">
        <v>59</v>
      </c>
      <c r="B57" s="37">
        <v>6513.301446756061</v>
      </c>
      <c r="C57" s="38">
        <v>55.64308612836753</v>
      </c>
      <c r="D57" s="39">
        <v>0.7814113155532766</v>
      </c>
      <c r="E57" s="39">
        <v>8.080309449436545</v>
      </c>
      <c r="F57" s="39">
        <v>0.3796745276443785</v>
      </c>
      <c r="G57" s="39">
        <v>1.0110423440544372</v>
      </c>
      <c r="H57" s="40">
        <v>0.6422434176557303</v>
      </c>
      <c r="M57" s="19"/>
      <c r="N57" s="41">
        <v>110.83110577675467</v>
      </c>
      <c r="R57" s="19"/>
      <c r="S57" s="42">
        <v>115.58012911064769</v>
      </c>
      <c r="T57" s="42"/>
      <c r="U57" s="41">
        <v>90.89529590288316</v>
      </c>
      <c r="V57" s="41">
        <v>144.42498540572097</v>
      </c>
      <c r="W57" s="41">
        <v>97.1145019245282</v>
      </c>
      <c r="X57" s="43">
        <v>97.9767897165316</v>
      </c>
      <c r="Y57" s="41">
        <v>101.57699443413729</v>
      </c>
      <c r="AA57" s="20"/>
      <c r="AC57" s="19"/>
    </row>
    <row r="58" spans="1:29" ht="12.75">
      <c r="A58" s="67" t="s">
        <v>60</v>
      </c>
      <c r="B58" s="37">
        <v>6648.679557713816</v>
      </c>
      <c r="C58" s="38">
        <v>48.38746448610907</v>
      </c>
      <c r="D58" s="39">
        <v>0.740446821652037</v>
      </c>
      <c r="E58" s="39">
        <v>0.1522919652940897</v>
      </c>
      <c r="F58" s="39">
        <v>0.9195740766141338</v>
      </c>
      <c r="G58" s="39">
        <v>0.7579062902395001</v>
      </c>
      <c r="H58" s="40">
        <v>0.6200757640128359</v>
      </c>
      <c r="M58" s="19"/>
      <c r="N58" s="41">
        <v>105.55108166558712</v>
      </c>
      <c r="R58" s="19"/>
      <c r="S58" s="42">
        <v>108.02067471859559</v>
      </c>
      <c r="T58" s="42"/>
      <c r="U58" s="41">
        <v>110.08403361344537</v>
      </c>
      <c r="V58" s="41">
        <v>122.44922467297089</v>
      </c>
      <c r="W58" s="41">
        <v>91.8118771193934</v>
      </c>
      <c r="X58" s="43">
        <v>94.4640051159675</v>
      </c>
      <c r="Y58" s="41">
        <v>94.20131291028446</v>
      </c>
      <c r="AA58" s="20"/>
      <c r="AC58" s="19"/>
    </row>
    <row r="59" spans="1:29" ht="15">
      <c r="A59" s="68"/>
      <c r="B59" s="17"/>
      <c r="C59" s="18"/>
      <c r="H59" s="19"/>
      <c r="M59" s="19"/>
      <c r="R59" s="19"/>
      <c r="S59" s="20"/>
      <c r="T59" s="20"/>
      <c r="U59" s="20"/>
      <c r="V59" s="20"/>
      <c r="W59" s="19"/>
      <c r="X59" s="18"/>
      <c r="AA59" s="20"/>
      <c r="AC59" s="19"/>
    </row>
    <row r="60" spans="1:29" ht="15">
      <c r="A60" s="66" t="s">
        <v>61</v>
      </c>
      <c r="B60" s="26">
        <f>SUM(B61:B87)</f>
        <v>161425.50772538612</v>
      </c>
      <c r="C60" s="27">
        <v>61.060563992966706</v>
      </c>
      <c r="D60" s="28">
        <v>0.9403403135365708</v>
      </c>
      <c r="E60" s="28">
        <v>1.9352944067325502</v>
      </c>
      <c r="F60" s="28">
        <v>1.5146618141237767</v>
      </c>
      <c r="G60" s="28">
        <v>0.7474324069249608</v>
      </c>
      <c r="H60" s="29">
        <v>0.7335685913584785</v>
      </c>
      <c r="I60" s="28">
        <v>0.9223392853677356</v>
      </c>
      <c r="J60" s="28">
        <v>1.1985538178814006</v>
      </c>
      <c r="K60" s="28">
        <v>0.7981664904887682</v>
      </c>
      <c r="L60" s="28">
        <v>0.9907276108431219</v>
      </c>
      <c r="M60" s="28">
        <v>0.7120928286105839</v>
      </c>
      <c r="N60" s="31">
        <v>109.2</v>
      </c>
      <c r="O60" s="31">
        <v>103.21120825244037</v>
      </c>
      <c r="P60" s="31">
        <v>105.68635864380472</v>
      </c>
      <c r="Q60" s="30">
        <v>110.9</v>
      </c>
      <c r="R60" s="32">
        <v>113.6</v>
      </c>
      <c r="S60" s="33">
        <v>112</v>
      </c>
      <c r="T60" s="33">
        <v>133</v>
      </c>
      <c r="U60" s="33">
        <v>107</v>
      </c>
      <c r="V60" s="33">
        <v>115</v>
      </c>
      <c r="W60" s="30">
        <v>114</v>
      </c>
      <c r="X60" s="44">
        <v>99</v>
      </c>
      <c r="Y60" s="35">
        <v>100.95691431936402</v>
      </c>
      <c r="Z60" s="35">
        <v>88.74281018898932</v>
      </c>
      <c r="AA60" s="35">
        <v>92.58957654723127</v>
      </c>
      <c r="AB60" s="35">
        <v>104.75906691639707</v>
      </c>
      <c r="AC60" s="36">
        <v>108.03715670436188</v>
      </c>
    </row>
    <row r="61" spans="1:29" ht="12.75">
      <c r="A61" s="67" t="s">
        <v>62</v>
      </c>
      <c r="B61" s="37">
        <v>4117.28978999446</v>
      </c>
      <c r="C61" s="38">
        <v>54.01495296811362</v>
      </c>
      <c r="D61" s="39">
        <v>0.8093525709252634</v>
      </c>
      <c r="E61" s="39">
        <v>2.1412959584339557</v>
      </c>
      <c r="F61" s="39">
        <v>1.5009338386131128</v>
      </c>
      <c r="G61" s="39">
        <v>0.5378275039187814</v>
      </c>
      <c r="H61" s="40">
        <v>0.5984663244314994</v>
      </c>
      <c r="M61" s="19"/>
      <c r="N61" s="41">
        <v>107.0460984649131</v>
      </c>
      <c r="R61" s="19"/>
      <c r="S61" s="42">
        <v>108.98424606190271</v>
      </c>
      <c r="T61" s="42"/>
      <c r="U61" s="41">
        <v>113.71681415929203</v>
      </c>
      <c r="V61" s="41">
        <v>99.4199535962877</v>
      </c>
      <c r="W61" s="41">
        <v>113.88118810439923</v>
      </c>
      <c r="X61" s="43">
        <v>99.32109334878152</v>
      </c>
      <c r="Y61" s="41">
        <v>99.35379644588045</v>
      </c>
      <c r="AA61" s="20"/>
      <c r="AC61" s="19"/>
    </row>
    <row r="62" spans="1:29" ht="12.75">
      <c r="A62" s="67" t="s">
        <v>63</v>
      </c>
      <c r="B62" s="37">
        <v>578.456709864319</v>
      </c>
      <c r="C62" s="38">
        <v>42.1769383787327</v>
      </c>
      <c r="D62" s="39">
        <v>0.45663002743749015</v>
      </c>
      <c r="E62" s="39">
        <v>3.6618028420679947</v>
      </c>
      <c r="F62" s="39">
        <v>0.3354057362187178</v>
      </c>
      <c r="G62" s="39">
        <v>0.5301605338807713</v>
      </c>
      <c r="H62" s="40">
        <v>0.3878018029013329</v>
      </c>
      <c r="M62" s="19"/>
      <c r="N62" s="41">
        <v>93.04882667311578</v>
      </c>
      <c r="R62" s="19"/>
      <c r="S62" s="42">
        <v>94.8865559973431</v>
      </c>
      <c r="T62" s="42"/>
      <c r="U62" s="41">
        <v>96.875</v>
      </c>
      <c r="V62" s="41">
        <v>88.37209302325581</v>
      </c>
      <c r="W62" s="41">
        <v>104.59577015146527</v>
      </c>
      <c r="X62" s="43">
        <v>91.69695789638395</v>
      </c>
      <c r="Y62" s="41">
        <v>92.73743016759776</v>
      </c>
      <c r="AA62" s="20"/>
      <c r="AC62" s="19"/>
    </row>
    <row r="63" spans="1:29" ht="12.75">
      <c r="A63" s="67" t="s">
        <v>64</v>
      </c>
      <c r="B63" s="37">
        <v>4752.62120343954</v>
      </c>
      <c r="C63" s="38">
        <v>37.701262917971924</v>
      </c>
      <c r="D63" s="39">
        <v>0.5281785310727748</v>
      </c>
      <c r="E63" s="39">
        <v>0.4315941732286961</v>
      </c>
      <c r="F63" s="39">
        <v>1.1088637953380651</v>
      </c>
      <c r="G63" s="39">
        <v>0.3794742542280816</v>
      </c>
      <c r="H63" s="40">
        <v>0.29453140855169946</v>
      </c>
      <c r="M63" s="19"/>
      <c r="N63" s="41">
        <v>105.44061365112817</v>
      </c>
      <c r="R63" s="19"/>
      <c r="S63" s="42">
        <v>108.98709124258363</v>
      </c>
      <c r="T63" s="42"/>
      <c r="U63" s="41">
        <v>100.91055168719872</v>
      </c>
      <c r="V63" s="41">
        <v>119.04761904761905</v>
      </c>
      <c r="W63" s="41">
        <v>120.16387646316755</v>
      </c>
      <c r="X63" s="43">
        <v>95.94413838204406</v>
      </c>
      <c r="Y63" s="41">
        <v>99.09808342728297</v>
      </c>
      <c r="AA63" s="20"/>
      <c r="AC63" s="19"/>
    </row>
    <row r="64" spans="1:29" ht="12.75">
      <c r="A64" s="67" t="s">
        <v>65</v>
      </c>
      <c r="B64" s="37">
        <v>8501.062214737098</v>
      </c>
      <c r="C64" s="38">
        <v>82.21132648070304</v>
      </c>
      <c r="D64" s="39">
        <v>1.3350771931949499</v>
      </c>
      <c r="E64" s="39">
        <v>1.1130141308620394</v>
      </c>
      <c r="F64" s="39">
        <v>3.877469671988691</v>
      </c>
      <c r="G64" s="39">
        <v>0.43300601441671566</v>
      </c>
      <c r="H64" s="40">
        <v>0.5657919732576722</v>
      </c>
      <c r="M64" s="19"/>
      <c r="N64" s="41">
        <v>105.57924933640474</v>
      </c>
      <c r="R64" s="19"/>
      <c r="S64" s="42">
        <v>106.4128056188893</v>
      </c>
      <c r="T64" s="42"/>
      <c r="U64" s="41">
        <v>103.56458413185129</v>
      </c>
      <c r="V64" s="41">
        <v>114.17842612431002</v>
      </c>
      <c r="W64" s="41">
        <v>114.98595996089179</v>
      </c>
      <c r="X64" s="43">
        <v>99.93382909491989</v>
      </c>
      <c r="Y64" s="41">
        <v>101.51133501259446</v>
      </c>
      <c r="AA64" s="20"/>
      <c r="AC64" s="19"/>
    </row>
    <row r="65" spans="1:29" ht="12.75">
      <c r="A65" s="67" t="s">
        <v>66</v>
      </c>
      <c r="B65" s="37">
        <v>3343.458081176946</v>
      </c>
      <c r="C65" s="38">
        <v>60.547955110049735</v>
      </c>
      <c r="D65" s="39">
        <v>0.9620230972500916</v>
      </c>
      <c r="E65" s="39">
        <v>0.11368531777200865</v>
      </c>
      <c r="F65" s="39">
        <v>2.5018304990332942</v>
      </c>
      <c r="G65" s="39">
        <v>0.6237286785830173</v>
      </c>
      <c r="H65" s="40">
        <v>0.29265973617178187</v>
      </c>
      <c r="M65" s="19"/>
      <c r="N65" s="41">
        <v>100.08664656065902</v>
      </c>
      <c r="R65" s="19"/>
      <c r="S65" s="42">
        <v>100.80074569240988</v>
      </c>
      <c r="T65" s="42"/>
      <c r="U65" s="41">
        <v>103.3870072182121</v>
      </c>
      <c r="V65" s="41">
        <v>90.22556390977444</v>
      </c>
      <c r="W65" s="41">
        <v>115.34745313026156</v>
      </c>
      <c r="X65" s="43">
        <v>96.92654297596818</v>
      </c>
      <c r="Y65" s="41">
        <v>98.87323943661971</v>
      </c>
      <c r="AA65" s="20"/>
      <c r="AC65" s="19"/>
    </row>
    <row r="66" spans="1:29" ht="12.75">
      <c r="A66" s="67" t="s">
        <v>67</v>
      </c>
      <c r="B66" s="37">
        <v>18471.94556105275</v>
      </c>
      <c r="C66" s="38">
        <v>83.85856570674271</v>
      </c>
      <c r="D66" s="39">
        <v>1.3606237429706334</v>
      </c>
      <c r="E66" s="39">
        <v>0.7029849662246488</v>
      </c>
      <c r="F66" s="39">
        <v>1.906114970305047</v>
      </c>
      <c r="G66" s="39">
        <v>1.1392595957961906</v>
      </c>
      <c r="H66" s="40">
        <v>1.2509347975849294</v>
      </c>
      <c r="M66" s="19"/>
      <c r="N66" s="41">
        <v>115.09443204697025</v>
      </c>
      <c r="R66" s="19"/>
      <c r="S66" s="42">
        <v>117.62311973553987</v>
      </c>
      <c r="T66" s="42"/>
      <c r="U66" s="41">
        <v>114.95023359739996</v>
      </c>
      <c r="V66" s="41">
        <v>117.61432652900227</v>
      </c>
      <c r="W66" s="41">
        <v>120.28288082780865</v>
      </c>
      <c r="X66" s="43">
        <v>98.8207042188756</v>
      </c>
      <c r="Y66" s="41">
        <v>102.55164034021871</v>
      </c>
      <c r="AA66" s="20"/>
      <c r="AC66" s="19"/>
    </row>
    <row r="67" spans="1:29" ht="12.75">
      <c r="A67" s="67" t="s">
        <v>68</v>
      </c>
      <c r="B67" s="37">
        <v>3830.636502886726</v>
      </c>
      <c r="C67" s="38">
        <v>56.27495964281953</v>
      </c>
      <c r="D67" s="39">
        <v>0.8393305213876048</v>
      </c>
      <c r="E67" s="39">
        <v>0.18444845739298718</v>
      </c>
      <c r="F67" s="39">
        <v>1.4344147648453596</v>
      </c>
      <c r="G67" s="39">
        <v>0.6908080442441031</v>
      </c>
      <c r="H67" s="40">
        <v>0.6123139510423802</v>
      </c>
      <c r="M67" s="19"/>
      <c r="N67" s="41">
        <v>110.18251469706456</v>
      </c>
      <c r="R67" s="19"/>
      <c r="S67" s="42">
        <v>111.11305452995921</v>
      </c>
      <c r="T67" s="42"/>
      <c r="U67" s="41">
        <v>108.58085808580859</v>
      </c>
      <c r="V67" s="41">
        <v>118.6576288524206</v>
      </c>
      <c r="W67" s="41">
        <v>108.88196178418605</v>
      </c>
      <c r="X67" s="43">
        <v>106.17144879256657</v>
      </c>
      <c r="Y67" s="41">
        <v>111.17117117117117</v>
      </c>
      <c r="AA67" s="20"/>
      <c r="AC67" s="19"/>
    </row>
    <row r="68" spans="1:29" ht="12.75">
      <c r="A68" s="67" t="s">
        <v>69</v>
      </c>
      <c r="B68" s="37">
        <v>15633.80040880631</v>
      </c>
      <c r="C68" s="38">
        <v>95.15978092888375</v>
      </c>
      <c r="D68" s="39">
        <v>1.572715100832006</v>
      </c>
      <c r="E68" s="39">
        <v>0.6877999784080938</v>
      </c>
      <c r="F68" s="39">
        <v>2.67804686013339</v>
      </c>
      <c r="G68" s="39">
        <v>1.3752018087332527</v>
      </c>
      <c r="H68" s="40">
        <v>1.059310106909477</v>
      </c>
      <c r="M68" s="19"/>
      <c r="N68" s="41">
        <v>110.18026278227867</v>
      </c>
      <c r="R68" s="19"/>
      <c r="S68" s="42">
        <v>111.71488285379445</v>
      </c>
      <c r="T68" s="42"/>
      <c r="U68" s="41">
        <v>105.70409982174688</v>
      </c>
      <c r="V68" s="41">
        <v>118.75103906182683</v>
      </c>
      <c r="W68" s="41">
        <v>112.82636834811501</v>
      </c>
      <c r="X68" s="43">
        <v>97.80367805735948</v>
      </c>
      <c r="Y68" s="41">
        <v>99.11646586345381</v>
      </c>
      <c r="AA68" s="20"/>
      <c r="AC68" s="19"/>
    </row>
    <row r="69" spans="1:29" ht="12.75">
      <c r="A69" s="67" t="s">
        <v>70</v>
      </c>
      <c r="B69" s="37">
        <v>1642.3585720769051</v>
      </c>
      <c r="C69" s="38">
        <v>30.04955762651002</v>
      </c>
      <c r="D69" s="39">
        <v>0.3802770669316129</v>
      </c>
      <c r="E69" s="39">
        <v>1.7611950683318676</v>
      </c>
      <c r="F69" s="39">
        <v>0.5959491845072861</v>
      </c>
      <c r="G69" s="39">
        <v>0.3177139948612402</v>
      </c>
      <c r="H69" s="40">
        <v>0.26854946686369063</v>
      </c>
      <c r="M69" s="19"/>
      <c r="N69" s="41">
        <v>103.57507613587181</v>
      </c>
      <c r="R69" s="19"/>
      <c r="S69" s="42">
        <v>106.16007583454576</v>
      </c>
      <c r="T69" s="42"/>
      <c r="U69" s="41">
        <v>100.91954022988506</v>
      </c>
      <c r="V69" s="41">
        <v>100.27624309392266</v>
      </c>
      <c r="W69" s="41">
        <v>122.0548652035221</v>
      </c>
      <c r="X69" s="43">
        <v>98.05506423239504</v>
      </c>
      <c r="Y69" s="41">
        <v>98.46153846153847</v>
      </c>
      <c r="AA69" s="20"/>
      <c r="AC69" s="19"/>
    </row>
    <row r="70" spans="1:29" ht="12.75">
      <c r="A70" s="67" t="s">
        <v>71</v>
      </c>
      <c r="B70" s="37">
        <v>2481.6618529693915</v>
      </c>
      <c r="C70" s="38">
        <v>28.404050051154762</v>
      </c>
      <c r="D70" s="39">
        <v>0.34289025003682233</v>
      </c>
      <c r="E70" s="39">
        <v>2.0118540795051953</v>
      </c>
      <c r="F70" s="39">
        <v>0.5502844978182027</v>
      </c>
      <c r="G70" s="39">
        <v>0.2414548162893952</v>
      </c>
      <c r="H70" s="40">
        <v>0.27101351673085666</v>
      </c>
      <c r="M70" s="19"/>
      <c r="N70" s="41">
        <v>106.20996929686784</v>
      </c>
      <c r="R70" s="19"/>
      <c r="S70" s="42">
        <v>111.88372940432643</v>
      </c>
      <c r="T70" s="42"/>
      <c r="U70" s="41">
        <v>105.88235294117646</v>
      </c>
      <c r="V70" s="41">
        <v>120.62647763439195</v>
      </c>
      <c r="W70" s="41">
        <v>112.75058171812316</v>
      </c>
      <c r="X70" s="43">
        <v>97.32501670977503</v>
      </c>
      <c r="Y70" s="41">
        <v>98.98107714701601</v>
      </c>
      <c r="AA70" s="20"/>
      <c r="AC70" s="19"/>
    </row>
    <row r="71" spans="1:29" ht="12.75">
      <c r="A71" s="67" t="s">
        <v>72</v>
      </c>
      <c r="B71" s="37">
        <v>8688.05939960164</v>
      </c>
      <c r="C71" s="38">
        <v>75.64701262169473</v>
      </c>
      <c r="D71" s="39">
        <v>1.100629240376709</v>
      </c>
      <c r="E71" s="39">
        <v>11.187084004891526</v>
      </c>
      <c r="F71" s="39">
        <v>1.406377914596298</v>
      </c>
      <c r="G71" s="39">
        <v>1.0333688920740798</v>
      </c>
      <c r="H71" s="40">
        <v>0.7262652386388093</v>
      </c>
      <c r="M71" s="19"/>
      <c r="N71" s="41">
        <v>109.40534087236338</v>
      </c>
      <c r="R71" s="19"/>
      <c r="S71" s="42">
        <v>112.58193075975043</v>
      </c>
      <c r="T71" s="42"/>
      <c r="U71" s="41">
        <v>106.1433447098976</v>
      </c>
      <c r="V71" s="41">
        <v>111.04243802925686</v>
      </c>
      <c r="W71" s="41">
        <v>114.43577064346589</v>
      </c>
      <c r="X71" s="43">
        <v>99.51185747634851</v>
      </c>
      <c r="Y71" s="41">
        <v>104.00962309542903</v>
      </c>
      <c r="AA71" s="20"/>
      <c r="AC71" s="19"/>
    </row>
    <row r="72" spans="1:29" ht="12.75">
      <c r="A72" s="67" t="s">
        <v>73</v>
      </c>
      <c r="B72" s="37">
        <v>2404.043389367458</v>
      </c>
      <c r="C72" s="38">
        <v>42.21322896167617</v>
      </c>
      <c r="D72" s="39">
        <v>0.6202584247977186</v>
      </c>
      <c r="E72" s="39">
        <v>2.2413807321603127</v>
      </c>
      <c r="F72" s="39">
        <v>1.6675960181446188</v>
      </c>
      <c r="G72" s="39">
        <v>0.29651085415735146</v>
      </c>
      <c r="H72" s="40">
        <v>0.21103108425002842</v>
      </c>
      <c r="M72" s="19"/>
      <c r="N72" s="41">
        <v>117.48896209754547</v>
      </c>
      <c r="R72" s="19"/>
      <c r="S72" s="42">
        <v>123.30124629959019</v>
      </c>
      <c r="T72" s="42"/>
      <c r="U72" s="41">
        <v>135.1636747624076</v>
      </c>
      <c r="V72" s="41">
        <v>93.13984168865436</v>
      </c>
      <c r="W72" s="41">
        <v>124.03603398054827</v>
      </c>
      <c r="X72" s="43">
        <v>101.07129117049574</v>
      </c>
      <c r="Y72" s="41">
        <v>103.28282828282828</v>
      </c>
      <c r="AA72" s="20"/>
      <c r="AC72" s="19"/>
    </row>
    <row r="73" spans="1:29" ht="12.75">
      <c r="A73" s="67" t="s">
        <v>74</v>
      </c>
      <c r="B73" s="37">
        <v>4718.211744121896</v>
      </c>
      <c r="C73" s="38">
        <v>41.59030141585699</v>
      </c>
      <c r="D73" s="39">
        <v>0.5618919840427691</v>
      </c>
      <c r="E73" s="39">
        <v>1.1436308382533673</v>
      </c>
      <c r="F73" s="39">
        <v>0.5794593443183904</v>
      </c>
      <c r="G73" s="39">
        <v>0.4836572223344069</v>
      </c>
      <c r="H73" s="40">
        <v>0.6248131586412095</v>
      </c>
      <c r="M73" s="19"/>
      <c r="N73" s="41">
        <v>108.2770454923917</v>
      </c>
      <c r="R73" s="19"/>
      <c r="S73" s="42">
        <v>111.46094831930766</v>
      </c>
      <c r="T73" s="42"/>
      <c r="U73" s="41">
        <v>97.7924944812362</v>
      </c>
      <c r="V73" s="41">
        <v>123.46609257265877</v>
      </c>
      <c r="W73" s="41">
        <v>112.12985181357918</v>
      </c>
      <c r="X73" s="43">
        <v>101.15999489418955</v>
      </c>
      <c r="Y73" s="41">
        <v>105.9009483667018</v>
      </c>
      <c r="AA73" s="20"/>
      <c r="AC73" s="19"/>
    </row>
    <row r="74" spans="1:29" ht="12.75">
      <c r="A74" s="67" t="s">
        <v>75</v>
      </c>
      <c r="B74" s="37">
        <v>3432.562850614261</v>
      </c>
      <c r="C74" s="38">
        <v>35.34170245162688</v>
      </c>
      <c r="D74" s="39">
        <v>0.4687100494236996</v>
      </c>
      <c r="E74" s="39">
        <v>0.8833490626930349</v>
      </c>
      <c r="F74" s="39">
        <v>0.5736982345417903</v>
      </c>
      <c r="G74" s="39">
        <v>0.35215562428740543</v>
      </c>
      <c r="H74" s="40">
        <v>0.5154944055567917</v>
      </c>
      <c r="M74" s="19"/>
      <c r="N74" s="41">
        <v>105.5972841955229</v>
      </c>
      <c r="R74" s="19"/>
      <c r="S74" s="42">
        <v>107.60007685080426</v>
      </c>
      <c r="T74" s="42"/>
      <c r="U74" s="41">
        <v>98.29842931937173</v>
      </c>
      <c r="V74" s="41">
        <v>105.45722713864306</v>
      </c>
      <c r="W74" s="41">
        <v>114.98609801102882</v>
      </c>
      <c r="X74" s="43">
        <v>101.69421187431908</v>
      </c>
      <c r="Y74" s="41">
        <v>104.97981157469718</v>
      </c>
      <c r="AA74" s="20"/>
      <c r="AC74" s="19"/>
    </row>
    <row r="75" spans="1:29" ht="12.75">
      <c r="A75" s="67" t="s">
        <v>76</v>
      </c>
      <c r="B75" s="37">
        <v>1880.6684537485007</v>
      </c>
      <c r="C75" s="38">
        <v>31.504622728009057</v>
      </c>
      <c r="D75" s="39">
        <v>0.41565739485873443</v>
      </c>
      <c r="E75" s="39">
        <v>0.21032593173198152</v>
      </c>
      <c r="F75" s="39">
        <v>0.5729775117337078</v>
      </c>
      <c r="G75" s="39">
        <v>0.39426367448014155</v>
      </c>
      <c r="H75" s="40">
        <v>0.3392575534301844</v>
      </c>
      <c r="M75" s="19"/>
      <c r="N75" s="41">
        <v>104.50933001372452</v>
      </c>
      <c r="R75" s="19"/>
      <c r="S75" s="42">
        <v>109.68875411787704</v>
      </c>
      <c r="T75" s="42"/>
      <c r="U75" s="41">
        <v>90.74803149606299</v>
      </c>
      <c r="V75" s="41">
        <v>138.98305084745763</v>
      </c>
      <c r="W75" s="41">
        <v>108.69758812451087</v>
      </c>
      <c r="X75" s="43">
        <v>93.85862089656251</v>
      </c>
      <c r="Y75" s="41">
        <v>96.01769911504425</v>
      </c>
      <c r="AA75" s="20"/>
      <c r="AC75" s="19"/>
    </row>
    <row r="76" spans="1:29" ht="12.75">
      <c r="A76" s="67" t="s">
        <v>77</v>
      </c>
      <c r="B76" s="37">
        <v>2812.310302378918</v>
      </c>
      <c r="C76" s="38">
        <v>53.61888088425011</v>
      </c>
      <c r="D76" s="39">
        <v>0.7579638683406944</v>
      </c>
      <c r="E76" s="39">
        <v>9.016593161141989</v>
      </c>
      <c r="F76" s="39">
        <v>0.4781298038737426</v>
      </c>
      <c r="G76" s="39">
        <v>0.3219502982699936</v>
      </c>
      <c r="H76" s="40">
        <v>1.2227124670743001</v>
      </c>
      <c r="M76" s="19"/>
      <c r="N76" s="41">
        <v>115.61853920057156</v>
      </c>
      <c r="R76" s="19"/>
      <c r="S76" s="42">
        <v>120.68808744791218</v>
      </c>
      <c r="T76" s="42"/>
      <c r="U76" s="41">
        <v>65.8869395711501</v>
      </c>
      <c r="V76" s="41">
        <v>118.85521885521885</v>
      </c>
      <c r="W76" s="41">
        <v>146.520670727297</v>
      </c>
      <c r="X76" s="43">
        <v>101.31353253510905</v>
      </c>
      <c r="Y76" s="41">
        <v>105.15463917525773</v>
      </c>
      <c r="AA76" s="20"/>
      <c r="AC76" s="19"/>
    </row>
    <row r="77" spans="1:29" ht="12.75">
      <c r="A77" s="67" t="s">
        <v>78</v>
      </c>
      <c r="B77" s="37">
        <v>12182.081278145024</v>
      </c>
      <c r="C77" s="38">
        <v>59.631314690611504</v>
      </c>
      <c r="D77" s="39">
        <v>0.9367061134410907</v>
      </c>
      <c r="E77" s="39">
        <v>0.6965324144128145</v>
      </c>
      <c r="F77" s="39">
        <v>0.6595433472015053</v>
      </c>
      <c r="G77" s="39">
        <v>0.7916945973562135</v>
      </c>
      <c r="H77" s="40">
        <v>1.2979977771708102</v>
      </c>
      <c r="M77" s="19"/>
      <c r="N77" s="41">
        <v>100.8664104070488</v>
      </c>
      <c r="R77" s="19"/>
      <c r="S77" s="42">
        <v>101.78099173635654</v>
      </c>
      <c r="T77" s="42"/>
      <c r="U77" s="41">
        <v>71.58060701616083</v>
      </c>
      <c r="V77" s="41">
        <v>107.77015184495633</v>
      </c>
      <c r="W77" s="41">
        <v>114.46141642876829</v>
      </c>
      <c r="X77" s="43">
        <v>96.98740704014743</v>
      </c>
      <c r="Y77" s="41">
        <v>99.29676511954993</v>
      </c>
      <c r="AA77" s="20"/>
      <c r="AC77" s="19"/>
    </row>
    <row r="78" spans="1:29" ht="12.75">
      <c r="A78" s="67" t="s">
        <v>79</v>
      </c>
      <c r="B78" s="37">
        <v>4960.270104156875</v>
      </c>
      <c r="C78" s="38">
        <v>67.86523606727151</v>
      </c>
      <c r="D78" s="39">
        <v>1.0880930595318032</v>
      </c>
      <c r="E78" s="39">
        <v>0.7157503588464358</v>
      </c>
      <c r="F78" s="39">
        <v>2.7408193422707376</v>
      </c>
      <c r="G78" s="39">
        <v>0.8338176521781606</v>
      </c>
      <c r="H78" s="40">
        <v>0.24069816375179867</v>
      </c>
      <c r="M78" s="19"/>
      <c r="N78" s="41">
        <v>114.10611228079162</v>
      </c>
      <c r="R78" s="19"/>
      <c r="S78" s="42">
        <v>116.37655545187089</v>
      </c>
      <c r="T78" s="42"/>
      <c r="U78" s="41">
        <v>106.63507109004739</v>
      </c>
      <c r="V78" s="41">
        <v>144.93742889647325</v>
      </c>
      <c r="W78" s="41">
        <v>126.53976541947652</v>
      </c>
      <c r="X78" s="43">
        <v>102.36813865623994</v>
      </c>
      <c r="Y78" s="41">
        <v>105.74468085106383</v>
      </c>
      <c r="AA78" s="20"/>
      <c r="AC78" s="19"/>
    </row>
    <row r="79" spans="1:29" ht="12.75">
      <c r="A79" s="67" t="s">
        <v>80</v>
      </c>
      <c r="B79" s="37">
        <v>2489.453746636572</v>
      </c>
      <c r="C79" s="38">
        <v>30.522973843018292</v>
      </c>
      <c r="D79" s="39">
        <v>0.37315389141704614</v>
      </c>
      <c r="E79" s="39">
        <v>1.9755727891430217</v>
      </c>
      <c r="F79" s="39">
        <v>0.44484247688723527</v>
      </c>
      <c r="G79" s="39">
        <v>0.4850515663507768</v>
      </c>
      <c r="H79" s="40">
        <v>0.16867369521576717</v>
      </c>
      <c r="M79" s="19"/>
      <c r="N79" s="41">
        <v>104.4750398652702</v>
      </c>
      <c r="R79" s="19"/>
      <c r="S79" s="42">
        <v>111.07864741126156</v>
      </c>
      <c r="T79" s="42"/>
      <c r="U79" s="41">
        <v>106.07375271149675</v>
      </c>
      <c r="V79" s="41">
        <v>117.63869132290185</v>
      </c>
      <c r="W79" s="41">
        <v>102.1892195772348</v>
      </c>
      <c r="X79" s="43">
        <v>93.45458912969771</v>
      </c>
      <c r="Y79" s="41">
        <v>94.05099150141643</v>
      </c>
      <c r="AA79" s="20"/>
      <c r="AC79" s="19"/>
    </row>
    <row r="80" spans="1:29" ht="12.75">
      <c r="A80" s="67" t="s">
        <v>81</v>
      </c>
      <c r="B80" s="37">
        <v>3387.8538065363714</v>
      </c>
      <c r="C80" s="38">
        <v>40.780665742237396</v>
      </c>
      <c r="D80" s="39">
        <v>0.5014703081251628</v>
      </c>
      <c r="E80" s="39">
        <v>2.493700958931333</v>
      </c>
      <c r="F80" s="39">
        <v>1.0511887905849056</v>
      </c>
      <c r="G80" s="39">
        <v>0.37370935170276</v>
      </c>
      <c r="H80" s="40">
        <v>0.21546165471158168</v>
      </c>
      <c r="M80" s="19"/>
      <c r="N80" s="41">
        <v>99.7143669444001</v>
      </c>
      <c r="R80" s="19"/>
      <c r="S80" s="42">
        <v>100.52394521273655</v>
      </c>
      <c r="T80" s="42"/>
      <c r="U80" s="41">
        <v>102.79475982532752</v>
      </c>
      <c r="V80" s="41">
        <v>111.32075471698113</v>
      </c>
      <c r="W80" s="41">
        <v>78.80355953128749</v>
      </c>
      <c r="X80" s="43">
        <v>98.76407139482562</v>
      </c>
      <c r="Y80" s="41">
        <v>98.82903981264637</v>
      </c>
      <c r="AA80" s="20"/>
      <c r="AC80" s="19"/>
    </row>
    <row r="81" spans="1:29" ht="12.75">
      <c r="A81" s="67" t="s">
        <v>82</v>
      </c>
      <c r="B81" s="37">
        <v>1771.8567270466658</v>
      </c>
      <c r="C81" s="38">
        <v>27.46425989377146</v>
      </c>
      <c r="D81" s="39">
        <v>0.3091016695354106</v>
      </c>
      <c r="E81" s="39">
        <v>1.1028025028318522</v>
      </c>
      <c r="F81" s="39">
        <v>0.3795140394554669</v>
      </c>
      <c r="G81" s="39">
        <v>0.3707395527241104</v>
      </c>
      <c r="H81" s="40">
        <v>0.17835862389309443</v>
      </c>
      <c r="M81" s="19"/>
      <c r="N81" s="41">
        <v>105.2516515769633</v>
      </c>
      <c r="R81" s="19"/>
      <c r="S81" s="42">
        <v>108.67068670661021</v>
      </c>
      <c r="T81" s="42"/>
      <c r="U81" s="41">
        <v>107.14285714285714</v>
      </c>
      <c r="V81" s="41">
        <v>105.26315789473684</v>
      </c>
      <c r="W81" s="41">
        <v>107.0866789778615</v>
      </c>
      <c r="X81" s="43">
        <v>99.36031287548045</v>
      </c>
      <c r="Y81" s="41">
        <v>101.30597014925372</v>
      </c>
      <c r="AA81" s="20"/>
      <c r="AC81" s="19"/>
    </row>
    <row r="82" spans="1:29" ht="12.75">
      <c r="A82" s="67" t="s">
        <v>83</v>
      </c>
      <c r="B82" s="37">
        <v>3191.0500211762696</v>
      </c>
      <c r="C82" s="38">
        <v>47.457614830105136</v>
      </c>
      <c r="D82" s="39">
        <v>0.6519745060103546</v>
      </c>
      <c r="E82" s="39">
        <v>7.033318133579674</v>
      </c>
      <c r="F82" s="39">
        <v>1.1928136419592628</v>
      </c>
      <c r="G82" s="39">
        <v>0.5399750459010396</v>
      </c>
      <c r="H82" s="40">
        <v>0.2494700622322599</v>
      </c>
      <c r="M82" s="19"/>
      <c r="N82" s="41">
        <v>108.78627671185662</v>
      </c>
      <c r="R82" s="19"/>
      <c r="S82" s="42">
        <v>113.75565211655727</v>
      </c>
      <c r="T82" s="42"/>
      <c r="U82" s="41">
        <v>116.99134199134198</v>
      </c>
      <c r="V82" s="41">
        <v>97.93548387096774</v>
      </c>
      <c r="W82" s="41">
        <v>122.61186583462528</v>
      </c>
      <c r="X82" s="43">
        <v>95.59782747698395</v>
      </c>
      <c r="Y82" s="41">
        <v>94.83037156704361</v>
      </c>
      <c r="AA82" s="20"/>
      <c r="AC82" s="19"/>
    </row>
    <row r="83" spans="1:29" ht="12.75">
      <c r="A83" s="67" t="s">
        <v>84</v>
      </c>
      <c r="B83" s="37">
        <v>29090.43363634349</v>
      </c>
      <c r="C83" s="38">
        <v>116.29428386073472</v>
      </c>
      <c r="D83" s="39">
        <v>1.9668059865668697</v>
      </c>
      <c r="E83" s="39">
        <v>0.5437522384737795</v>
      </c>
      <c r="F83" s="39">
        <v>2.9198086228392532</v>
      </c>
      <c r="G83" s="39">
        <v>1.572526897858274</v>
      </c>
      <c r="H83" s="40">
        <v>1.7625364821738754</v>
      </c>
      <c r="M83" s="19"/>
      <c r="N83" s="41">
        <v>111.71470484618791</v>
      </c>
      <c r="R83" s="19"/>
      <c r="S83" s="42">
        <v>113.01060034701021</v>
      </c>
      <c r="T83" s="42"/>
      <c r="U83" s="41">
        <v>119.62571393851015</v>
      </c>
      <c r="V83" s="41">
        <v>114.72007479201241</v>
      </c>
      <c r="W83" s="41">
        <v>106.4059091222058</v>
      </c>
      <c r="X83" s="43">
        <v>99.04701717495382</v>
      </c>
      <c r="Y83" s="41">
        <v>101.05672969966629</v>
      </c>
      <c r="AA83" s="20"/>
      <c r="AC83" s="19"/>
    </row>
    <row r="84" spans="1:29" ht="12.75">
      <c r="A84" s="67" t="s">
        <v>85</v>
      </c>
      <c r="B84" s="37">
        <v>1380.472540318685</v>
      </c>
      <c r="C84" s="38">
        <v>29.105472070813516</v>
      </c>
      <c r="D84" s="39">
        <v>0.38531116120972164</v>
      </c>
      <c r="E84" s="39">
        <v>0.22059537730586543</v>
      </c>
      <c r="F84" s="39">
        <v>0.37543324333228983</v>
      </c>
      <c r="G84" s="39">
        <v>0.25315133136171164</v>
      </c>
      <c r="H84" s="40">
        <v>0.5412811322859343</v>
      </c>
      <c r="M84" s="19"/>
      <c r="N84" s="41">
        <v>99.18415445802289</v>
      </c>
      <c r="R84" s="19"/>
      <c r="S84" s="42">
        <v>100.84983445851132</v>
      </c>
      <c r="T84" s="42"/>
      <c r="U84" s="41">
        <v>79.20792079207921</v>
      </c>
      <c r="V84" s="41">
        <v>141.80790960451978</v>
      </c>
      <c r="W84" s="41">
        <v>98.89869367032124</v>
      </c>
      <c r="X84" s="43">
        <v>95.40502655518688</v>
      </c>
      <c r="Y84" s="41">
        <v>97.26443768996961</v>
      </c>
      <c r="AA84" s="20"/>
      <c r="AC84" s="19"/>
    </row>
    <row r="85" spans="1:29" ht="12.75">
      <c r="A85" s="67" t="s">
        <v>86</v>
      </c>
      <c r="B85" s="37">
        <v>1453.46765159292</v>
      </c>
      <c r="C85" s="38">
        <v>22.400672753223702</v>
      </c>
      <c r="D85" s="39">
        <v>0.2520236648055477</v>
      </c>
      <c r="E85" s="39">
        <v>0.1290016336055137</v>
      </c>
      <c r="F85" s="39">
        <v>0.29387552810943596</v>
      </c>
      <c r="G85" s="39">
        <v>0.246241799784069</v>
      </c>
      <c r="H85" s="40">
        <v>0.23487903370222324</v>
      </c>
      <c r="M85" s="19"/>
      <c r="N85" s="41">
        <v>95.78423354025188</v>
      </c>
      <c r="R85" s="19"/>
      <c r="S85" s="42">
        <v>94.61565289618953</v>
      </c>
      <c r="T85" s="42"/>
      <c r="U85" s="41">
        <v>67.27748691099477</v>
      </c>
      <c r="V85" s="41">
        <v>125.1572504370649</v>
      </c>
      <c r="W85" s="41">
        <v>103.84933296348298</v>
      </c>
      <c r="X85" s="43">
        <v>97.56024345439751</v>
      </c>
      <c r="Y85" s="41">
        <v>97.6</v>
      </c>
      <c r="AA85" s="20"/>
      <c r="AC85" s="19"/>
    </row>
    <row r="86" spans="1:29" ht="12.75">
      <c r="A86" s="67" t="s">
        <v>87</v>
      </c>
      <c r="B86" s="37">
        <v>10656.782562368717</v>
      </c>
      <c r="C86" s="38">
        <v>72.4089183785882</v>
      </c>
      <c r="D86" s="39">
        <v>1.1815193379126367</v>
      </c>
      <c r="E86" s="39">
        <v>3.227537822667034</v>
      </c>
      <c r="F86" s="39">
        <v>2.576092563181306</v>
      </c>
      <c r="G86" s="39">
        <v>0.7319711441953994</v>
      </c>
      <c r="H86" s="40">
        <v>0.6626572364788077</v>
      </c>
      <c r="M86" s="19"/>
      <c r="N86" s="41">
        <v>119.04381702083597</v>
      </c>
      <c r="R86" s="19"/>
      <c r="S86" s="42">
        <v>122.00148721752839</v>
      </c>
      <c r="T86" s="42"/>
      <c r="U86" s="41">
        <v>113.10314298362107</v>
      </c>
      <c r="V86" s="41">
        <v>127.37556561085972</v>
      </c>
      <c r="W86" s="41">
        <v>147.7708445771304</v>
      </c>
      <c r="X86" s="43">
        <v>100.16862496909737</v>
      </c>
      <c r="Y86" s="41">
        <v>103.65198711063373</v>
      </c>
      <c r="AA86" s="20"/>
      <c r="AC86" s="19"/>
    </row>
    <row r="87" spans="1:29" ht="12.75">
      <c r="A87" s="67" t="s">
        <v>88</v>
      </c>
      <c r="B87" s="37">
        <v>3572.6386142274214</v>
      </c>
      <c r="C87" s="38">
        <v>37.02599869652214</v>
      </c>
      <c r="D87" s="39">
        <v>0.5332835485153917</v>
      </c>
      <c r="E87" s="39">
        <v>3.361467521133103</v>
      </c>
      <c r="F87" s="39">
        <v>0.220685703003286</v>
      </c>
      <c r="G87" s="39">
        <v>0.9394778101849391</v>
      </c>
      <c r="H87" s="40">
        <v>0.2506981509415595</v>
      </c>
      <c r="M87" s="19"/>
      <c r="N87" s="41">
        <v>118.96115789717396</v>
      </c>
      <c r="R87" s="19"/>
      <c r="S87" s="42">
        <v>119.39911997800257</v>
      </c>
      <c r="T87" s="42"/>
      <c r="U87" s="41">
        <v>114.8</v>
      </c>
      <c r="V87" s="41">
        <v>117.04756022235948</v>
      </c>
      <c r="W87" s="41">
        <v>113.85212532633791</v>
      </c>
      <c r="X87" s="43">
        <v>116.51268718921273</v>
      </c>
      <c r="Y87" s="41">
        <v>99.48630136986301</v>
      </c>
      <c r="AA87" s="20"/>
      <c r="AC87" s="19"/>
    </row>
    <row r="88" spans="2:29" ht="12.75">
      <c r="B88" s="17"/>
      <c r="C88" s="18"/>
      <c r="H88" s="19"/>
      <c r="M88" s="19"/>
      <c r="R88" s="19"/>
      <c r="S88" s="20"/>
      <c r="T88" s="20"/>
      <c r="U88" s="20"/>
      <c r="V88" s="20"/>
      <c r="W88" s="19"/>
      <c r="X88" s="18"/>
      <c r="AA88" s="20"/>
      <c r="AC88" s="19"/>
    </row>
    <row r="89" spans="1:29" ht="15.75">
      <c r="A89" s="65" t="s">
        <v>89</v>
      </c>
      <c r="B89" s="21">
        <f>B91+B128</f>
        <v>402796.2515785432</v>
      </c>
      <c r="C89" s="22">
        <v>63.1</v>
      </c>
      <c r="D89" s="23">
        <v>0.96</v>
      </c>
      <c r="E89" s="23">
        <v>0.92</v>
      </c>
      <c r="F89" s="23">
        <v>0.68</v>
      </c>
      <c r="G89" s="23">
        <v>1.33</v>
      </c>
      <c r="H89" s="24">
        <v>0.77</v>
      </c>
      <c r="I89" s="23">
        <v>1.04</v>
      </c>
      <c r="J89" s="23">
        <v>0.79</v>
      </c>
      <c r="K89" s="23">
        <v>0.95</v>
      </c>
      <c r="L89" s="23">
        <v>1.07</v>
      </c>
      <c r="M89" s="24">
        <v>1.14</v>
      </c>
      <c r="N89" s="23">
        <v>111.2</v>
      </c>
      <c r="O89" s="23">
        <v>89.7</v>
      </c>
      <c r="P89" s="23">
        <v>95.8</v>
      </c>
      <c r="Q89" s="23">
        <v>119.7</v>
      </c>
      <c r="R89" s="24">
        <v>109.7</v>
      </c>
      <c r="S89" s="25">
        <v>116</v>
      </c>
      <c r="T89" s="25">
        <v>104</v>
      </c>
      <c r="U89" s="25">
        <v>99</v>
      </c>
      <c r="V89" s="25">
        <v>127</v>
      </c>
      <c r="W89" s="23">
        <v>111</v>
      </c>
      <c r="X89" s="22">
        <v>101</v>
      </c>
      <c r="Y89" s="23">
        <v>100</v>
      </c>
      <c r="Z89" s="23">
        <v>87</v>
      </c>
      <c r="AA89" s="25">
        <v>89</v>
      </c>
      <c r="AB89" s="23">
        <v>102</v>
      </c>
      <c r="AC89" s="24">
        <v>109</v>
      </c>
    </row>
    <row r="90" spans="1:29" ht="15.75">
      <c r="A90" s="64"/>
      <c r="B90" s="17"/>
      <c r="C90" s="18"/>
      <c r="H90" s="19"/>
      <c r="M90" s="19"/>
      <c r="R90" s="19"/>
      <c r="S90" s="20"/>
      <c r="T90" s="20"/>
      <c r="U90" s="20"/>
      <c r="V90" s="20"/>
      <c r="W90" s="19"/>
      <c r="X90" s="18"/>
      <c r="AA90" s="20"/>
      <c r="AC90" s="19"/>
    </row>
    <row r="91" spans="1:29" ht="15">
      <c r="A91" s="66" t="s">
        <v>90</v>
      </c>
      <c r="B91" s="26">
        <f>SUM(B92:B126)</f>
        <v>242410.5125854736</v>
      </c>
      <c r="C91" s="27">
        <v>69.6831230096611</v>
      </c>
      <c r="D91" s="28">
        <v>1.0717209083138453</v>
      </c>
      <c r="E91" s="28">
        <v>0.6827340227337377</v>
      </c>
      <c r="F91" s="28">
        <v>0.7588086892921349</v>
      </c>
      <c r="G91" s="28">
        <v>1.7723862352427153</v>
      </c>
      <c r="H91" s="29">
        <v>0.5574492410089062</v>
      </c>
      <c r="I91" s="28">
        <v>1.098338737218771</v>
      </c>
      <c r="J91" s="28">
        <v>0.7235784047520798</v>
      </c>
      <c r="K91" s="28">
        <v>1.09706655578278</v>
      </c>
      <c r="L91" s="28">
        <v>1.123318039198296</v>
      </c>
      <c r="M91" s="28">
        <v>1.2049426925483617</v>
      </c>
      <c r="N91" s="30">
        <v>113.8</v>
      </c>
      <c r="O91" s="31">
        <v>90.38966983728581</v>
      </c>
      <c r="P91" s="31">
        <v>92.3487207747964</v>
      </c>
      <c r="Q91" s="30">
        <v>124.2</v>
      </c>
      <c r="R91" s="32">
        <v>109.5</v>
      </c>
      <c r="S91" s="33">
        <v>119</v>
      </c>
      <c r="T91" s="33">
        <v>110</v>
      </c>
      <c r="U91" s="33">
        <v>95</v>
      </c>
      <c r="V91" s="33">
        <v>131</v>
      </c>
      <c r="W91" s="30">
        <v>111</v>
      </c>
      <c r="X91" s="44">
        <v>102</v>
      </c>
      <c r="Y91" s="35">
        <v>99.57352123122567</v>
      </c>
      <c r="Z91" s="35">
        <v>86.83544303797468</v>
      </c>
      <c r="AA91" s="35">
        <v>89.10404624277457</v>
      </c>
      <c r="AB91" s="35">
        <v>102.29692813736968</v>
      </c>
      <c r="AC91" s="36">
        <v>109.61148959675934</v>
      </c>
    </row>
    <row r="92" spans="1:29" ht="12.75">
      <c r="A92" s="67" t="s">
        <v>91</v>
      </c>
      <c r="B92" s="37">
        <v>14108.936111273139</v>
      </c>
      <c r="C92" s="38">
        <v>79.89883688463425</v>
      </c>
      <c r="D92" s="39">
        <v>1.2639002754998712</v>
      </c>
      <c r="E92" s="39">
        <v>0.6280606546623002</v>
      </c>
      <c r="F92" s="39">
        <v>0.7600801055401121</v>
      </c>
      <c r="G92" s="39">
        <v>2.1046066129467937</v>
      </c>
      <c r="H92" s="40">
        <v>0.7405411817040923</v>
      </c>
      <c r="M92" s="19"/>
      <c r="N92" s="41">
        <v>111.02227069817977</v>
      </c>
      <c r="R92" s="19"/>
      <c r="S92" s="42">
        <v>113.39577441775641</v>
      </c>
      <c r="T92" s="42"/>
      <c r="U92" s="41">
        <v>86.55502392344498</v>
      </c>
      <c r="V92" s="41">
        <v>124.1045943143391</v>
      </c>
      <c r="W92" s="41">
        <v>109.68817708260767</v>
      </c>
      <c r="X92" s="43">
        <v>98.17942795725465</v>
      </c>
      <c r="Y92" s="41">
        <v>100</v>
      </c>
      <c r="AA92" s="20"/>
      <c r="AC92" s="19"/>
    </row>
    <row r="93" spans="1:29" ht="12.75">
      <c r="A93" s="67" t="s">
        <v>92</v>
      </c>
      <c r="B93" s="37">
        <v>8387.06578684426</v>
      </c>
      <c r="C93" s="38">
        <v>59.77312323589252</v>
      </c>
      <c r="D93" s="39">
        <v>0.8652539696794019</v>
      </c>
      <c r="E93" s="39">
        <v>0.25352707647149963</v>
      </c>
      <c r="F93" s="39">
        <v>1.3489037630634657</v>
      </c>
      <c r="G93" s="39">
        <v>1.0810648836647723</v>
      </c>
      <c r="H93" s="40">
        <v>0.32474756239199964</v>
      </c>
      <c r="M93" s="19"/>
      <c r="N93" s="41">
        <v>108.35932273634067</v>
      </c>
      <c r="R93" s="19"/>
      <c r="S93" s="42">
        <v>110.96180725500216</v>
      </c>
      <c r="T93" s="42"/>
      <c r="U93" s="41">
        <v>101.55254777070064</v>
      </c>
      <c r="V93" s="41">
        <v>121.46382387156527</v>
      </c>
      <c r="W93" s="41">
        <v>106.78651699364012</v>
      </c>
      <c r="X93" s="43">
        <v>99.70833884346567</v>
      </c>
      <c r="Y93" s="41">
        <v>101.8679119412942</v>
      </c>
      <c r="AA93" s="20"/>
      <c r="AC93" s="19"/>
    </row>
    <row r="94" spans="1:29" ht="12.75">
      <c r="A94" s="67" t="s">
        <v>93</v>
      </c>
      <c r="B94" s="37">
        <v>328.80888942362265</v>
      </c>
      <c r="C94" s="38">
        <v>26.907437759707253</v>
      </c>
      <c r="D94" s="39">
        <v>0.24575751943273158</v>
      </c>
      <c r="E94" s="39">
        <v>0.1712412233325237</v>
      </c>
      <c r="F94" s="39">
        <v>0.1275036734029803</v>
      </c>
      <c r="G94" s="39">
        <v>0.23879116151943616</v>
      </c>
      <c r="H94" s="40">
        <v>0.338989393074196</v>
      </c>
      <c r="M94" s="19"/>
      <c r="N94" s="41">
        <v>104.27004964682605</v>
      </c>
      <c r="R94" s="19"/>
      <c r="S94" s="42">
        <v>111.05255232677817</v>
      </c>
      <c r="T94" s="42"/>
      <c r="U94" s="41">
        <v>123.52941176470588</v>
      </c>
      <c r="V94" s="41">
        <v>148.78048780487805</v>
      </c>
      <c r="W94" s="41">
        <v>90.3233268926275</v>
      </c>
      <c r="X94" s="43">
        <v>97.85046132905083</v>
      </c>
      <c r="Y94" s="41">
        <v>96.21212121212122</v>
      </c>
      <c r="AA94" s="20"/>
      <c r="AC94" s="19"/>
    </row>
    <row r="95" spans="1:29" ht="12.75">
      <c r="A95" s="67" t="s">
        <v>94</v>
      </c>
      <c r="B95" s="37">
        <v>12193.521853138933</v>
      </c>
      <c r="C95" s="38">
        <v>52.68090319337654</v>
      </c>
      <c r="D95" s="39">
        <v>0.7433634983721873</v>
      </c>
      <c r="E95" s="39">
        <v>0.5334031677105457</v>
      </c>
      <c r="F95" s="39">
        <v>0.997878763256121</v>
      </c>
      <c r="G95" s="39">
        <v>0.9044008950118934</v>
      </c>
      <c r="H95" s="40">
        <v>0.40809685048523164</v>
      </c>
      <c r="M95" s="19"/>
      <c r="N95" s="41">
        <v>102.31062709125868</v>
      </c>
      <c r="R95" s="19"/>
      <c r="S95" s="42">
        <v>103.5826172635082</v>
      </c>
      <c r="T95" s="42"/>
      <c r="U95" s="41">
        <v>106.06473594548552</v>
      </c>
      <c r="V95" s="41">
        <v>100.13642562389201</v>
      </c>
      <c r="W95" s="41">
        <v>107.13569427117623</v>
      </c>
      <c r="X95" s="43">
        <v>99.38272367668671</v>
      </c>
      <c r="Y95" s="41">
        <v>100.38543897216275</v>
      </c>
      <c r="AA95" s="20"/>
      <c r="AC95" s="19"/>
    </row>
    <row r="96" spans="1:29" ht="12.75">
      <c r="A96" s="67" t="s">
        <v>95</v>
      </c>
      <c r="B96" s="37">
        <v>1154.5958662887156</v>
      </c>
      <c r="C96" s="38">
        <v>23.52477315176682</v>
      </c>
      <c r="D96" s="39">
        <v>0.23393605368567288</v>
      </c>
      <c r="E96" s="39">
        <v>0.724809530054981</v>
      </c>
      <c r="F96" s="39">
        <v>0.1934995787150286</v>
      </c>
      <c r="G96" s="39">
        <v>0.20175551281610304</v>
      </c>
      <c r="H96" s="40">
        <v>0.28655001545117464</v>
      </c>
      <c r="M96" s="19"/>
      <c r="N96" s="41">
        <v>101.95782924350344</v>
      </c>
      <c r="R96" s="19"/>
      <c r="S96" s="42">
        <v>103.30362376566569</v>
      </c>
      <c r="T96" s="42"/>
      <c r="U96" s="41">
        <v>65.64102564102564</v>
      </c>
      <c r="V96" s="41">
        <v>111.89189189189189</v>
      </c>
      <c r="W96" s="41">
        <v>129.74837867947582</v>
      </c>
      <c r="X96" s="43">
        <v>100.64995819687587</v>
      </c>
      <c r="Y96" s="41">
        <v>102.16346153846153</v>
      </c>
      <c r="AA96" s="20"/>
      <c r="AC96" s="19"/>
    </row>
    <row r="97" spans="1:29" ht="12.75">
      <c r="A97" s="67" t="s">
        <v>96</v>
      </c>
      <c r="B97" s="37">
        <v>1679.9862021333524</v>
      </c>
      <c r="C97" s="38">
        <v>29.930272619514565</v>
      </c>
      <c r="D97" s="39">
        <v>0.2998158868548919</v>
      </c>
      <c r="E97" s="39">
        <v>0.7456147333416852</v>
      </c>
      <c r="F97" s="39">
        <v>0.22735683396988296</v>
      </c>
      <c r="G97" s="39">
        <v>0.35027278753901114</v>
      </c>
      <c r="H97" s="40">
        <v>0.2879150299555638</v>
      </c>
      <c r="M97" s="19"/>
      <c r="N97" s="41">
        <v>104.6533213751178</v>
      </c>
      <c r="R97" s="19"/>
      <c r="S97" s="42">
        <v>108.88072188744027</v>
      </c>
      <c r="T97" s="42"/>
      <c r="U97" s="41">
        <v>94.50549450549451</v>
      </c>
      <c r="V97" s="41">
        <v>116.10169491525423</v>
      </c>
      <c r="W97" s="41">
        <v>108.9494011269713</v>
      </c>
      <c r="X97" s="43">
        <v>98.55265998846993</v>
      </c>
      <c r="Y97" s="41">
        <v>100</v>
      </c>
      <c r="AA97" s="20"/>
      <c r="AC97" s="19"/>
    </row>
    <row r="98" spans="1:29" ht="12.75">
      <c r="A98" s="67" t="s">
        <v>97</v>
      </c>
      <c r="B98" s="37">
        <v>11594.494659404254</v>
      </c>
      <c r="C98" s="38">
        <v>56.150393042782966</v>
      </c>
      <c r="D98" s="39">
        <v>0.8336988473748354</v>
      </c>
      <c r="E98" s="39">
        <v>0.3141537131232826</v>
      </c>
      <c r="F98" s="39">
        <v>0.6740753067102917</v>
      </c>
      <c r="G98" s="39">
        <v>1.3645073816372353</v>
      </c>
      <c r="H98" s="40">
        <v>0.3972625592678177</v>
      </c>
      <c r="M98" s="19"/>
      <c r="N98" s="41">
        <v>103.82430386114387</v>
      </c>
      <c r="R98" s="19"/>
      <c r="S98" s="42">
        <v>105.25434444058976</v>
      </c>
      <c r="T98" s="42"/>
      <c r="U98" s="41">
        <v>107.38408700629651</v>
      </c>
      <c r="V98" s="41">
        <v>101.5939843688893</v>
      </c>
      <c r="W98" s="41">
        <v>119.15812544843473</v>
      </c>
      <c r="X98" s="43">
        <v>98.74861235350551</v>
      </c>
      <c r="Y98" s="41">
        <v>98.311345646438</v>
      </c>
      <c r="AA98" s="20"/>
      <c r="AC98" s="19"/>
    </row>
    <row r="99" spans="1:29" ht="12.75">
      <c r="A99" s="67" t="s">
        <v>98</v>
      </c>
      <c r="B99" s="37">
        <v>14251.189377362149</v>
      </c>
      <c r="C99" s="38">
        <v>68.04750693483335</v>
      </c>
      <c r="D99" s="39">
        <v>1.0808088355382643</v>
      </c>
      <c r="E99" s="39">
        <v>0.09991728735727638</v>
      </c>
      <c r="F99" s="39">
        <v>0.8265144567000794</v>
      </c>
      <c r="G99" s="39">
        <v>1.5678265009099788</v>
      </c>
      <c r="H99" s="40">
        <v>0.7701850648785382</v>
      </c>
      <c r="M99" s="19"/>
      <c r="N99" s="41">
        <v>111.63857612500415</v>
      </c>
      <c r="R99" s="19"/>
      <c r="S99" s="42">
        <v>115.22514833599311</v>
      </c>
      <c r="T99" s="42"/>
      <c r="U99" s="41">
        <v>105.80498866213152</v>
      </c>
      <c r="V99" s="41">
        <v>116.30632624042346</v>
      </c>
      <c r="W99" s="41">
        <v>120.79495340014972</v>
      </c>
      <c r="X99" s="43">
        <v>92.5208702913251</v>
      </c>
      <c r="Y99" s="41">
        <v>91.2280701754386</v>
      </c>
      <c r="AA99" s="20"/>
      <c r="AC99" s="19"/>
    </row>
    <row r="100" spans="1:29" ht="12.75">
      <c r="A100" s="67" t="s">
        <v>99</v>
      </c>
      <c r="B100" s="37">
        <v>1273.61657867255</v>
      </c>
      <c r="C100" s="38">
        <v>32.67778264714689</v>
      </c>
      <c r="D100" s="39">
        <v>0.3523784266964416</v>
      </c>
      <c r="E100" s="39">
        <v>0.5905899997526064</v>
      </c>
      <c r="F100" s="39">
        <v>0.6072662812987932</v>
      </c>
      <c r="G100" s="39">
        <v>0.24915495756414036</v>
      </c>
      <c r="H100" s="40">
        <v>0.28473831221044466</v>
      </c>
      <c r="M100" s="19"/>
      <c r="N100" s="41">
        <v>101.71308190413268</v>
      </c>
      <c r="R100" s="19"/>
      <c r="S100" s="42">
        <v>108.53773215319173</v>
      </c>
      <c r="T100" s="42"/>
      <c r="U100" s="41">
        <v>100</v>
      </c>
      <c r="V100" s="41">
        <v>108.55614973262033</v>
      </c>
      <c r="W100" s="41">
        <v>123.29269806218709</v>
      </c>
      <c r="X100" s="43">
        <v>92.5969540945659</v>
      </c>
      <c r="Y100" s="41">
        <v>93.49397590361446</v>
      </c>
      <c r="AA100" s="20"/>
      <c r="AC100" s="19"/>
    </row>
    <row r="101" spans="1:29" ht="12.75">
      <c r="A101" s="67" t="s">
        <v>100</v>
      </c>
      <c r="B101" s="37">
        <v>2091.7751243990824</v>
      </c>
      <c r="C101" s="38">
        <v>34.509199445666624</v>
      </c>
      <c r="D101" s="39">
        <v>0.38971199522311895</v>
      </c>
      <c r="E101" s="39">
        <v>0.7249677923219042</v>
      </c>
      <c r="F101" s="39">
        <v>0.13219598167223837</v>
      </c>
      <c r="G101" s="39">
        <v>0.6352949305095031</v>
      </c>
      <c r="H101" s="40">
        <v>0.30036006172911534</v>
      </c>
      <c r="M101" s="19"/>
      <c r="N101" s="41">
        <v>120.30849028836762</v>
      </c>
      <c r="R101" s="19"/>
      <c r="S101" s="42">
        <v>140.93382313693343</v>
      </c>
      <c r="T101" s="42"/>
      <c r="U101" s="41">
        <v>84.375</v>
      </c>
      <c r="V101" s="41">
        <v>175.764192139738</v>
      </c>
      <c r="W101" s="41">
        <v>116.98088849262969</v>
      </c>
      <c r="X101" s="43">
        <v>96.84297892011703</v>
      </c>
      <c r="Y101" s="41">
        <v>98.26589595375722</v>
      </c>
      <c r="AA101" s="20"/>
      <c r="AC101" s="19"/>
    </row>
    <row r="102" spans="1:29" ht="12.75">
      <c r="A102" s="67" t="s">
        <v>101</v>
      </c>
      <c r="B102" s="37">
        <v>3633.154718278024</v>
      </c>
      <c r="C102" s="38">
        <v>53.83647800663886</v>
      </c>
      <c r="D102" s="39">
        <v>0.7505490787235857</v>
      </c>
      <c r="E102" s="39">
        <v>2.1085368147053996</v>
      </c>
      <c r="F102" s="39">
        <v>0.6959388257193927</v>
      </c>
      <c r="G102" s="39">
        <v>1.036333982387853</v>
      </c>
      <c r="H102" s="40">
        <v>0.4569643882765178</v>
      </c>
      <c r="M102" s="19"/>
      <c r="N102" s="41">
        <v>109.92764447991266</v>
      </c>
      <c r="R102" s="19"/>
      <c r="S102" s="42">
        <v>114.48743131561321</v>
      </c>
      <c r="T102" s="42"/>
      <c r="U102" s="41">
        <v>98.13953488372093</v>
      </c>
      <c r="V102" s="41">
        <v>126.6897746967071</v>
      </c>
      <c r="W102" s="41">
        <v>112.29348742039997</v>
      </c>
      <c r="X102" s="43">
        <v>98.15453259305133</v>
      </c>
      <c r="Y102" s="41">
        <v>99.53632148377125</v>
      </c>
      <c r="AA102" s="20"/>
      <c r="AC102" s="19"/>
    </row>
    <row r="103" spans="1:29" ht="12.75">
      <c r="A103" s="67" t="s">
        <v>102</v>
      </c>
      <c r="B103" s="37">
        <v>2534.0654909710806</v>
      </c>
      <c r="C103" s="38">
        <v>44.90635284371931</v>
      </c>
      <c r="D103" s="39">
        <v>0.6373318256362418</v>
      </c>
      <c r="E103" s="39">
        <v>0.3708254029990146</v>
      </c>
      <c r="F103" s="39">
        <v>1.4213147135449375</v>
      </c>
      <c r="G103" s="39">
        <v>0.3365426231035409</v>
      </c>
      <c r="H103" s="40">
        <v>0.4313891311824192</v>
      </c>
      <c r="M103" s="19"/>
      <c r="N103" s="41">
        <v>104.15592960399296</v>
      </c>
      <c r="R103" s="19"/>
      <c r="S103" s="42">
        <v>106.9535364449806</v>
      </c>
      <c r="T103" s="42"/>
      <c r="U103" s="41">
        <v>106.50246305418719</v>
      </c>
      <c r="V103" s="41">
        <v>105.02645502645503</v>
      </c>
      <c r="W103" s="41">
        <v>110.36109453238267</v>
      </c>
      <c r="X103" s="43">
        <v>95.34665623726869</v>
      </c>
      <c r="Y103" s="41">
        <v>96.98275862068965</v>
      </c>
      <c r="AA103" s="20"/>
      <c r="AC103" s="19"/>
    </row>
    <row r="104" spans="1:29" ht="12.75">
      <c r="A104" s="67" t="s">
        <v>103</v>
      </c>
      <c r="B104" s="37">
        <v>2332.254987848659</v>
      </c>
      <c r="C104" s="38">
        <v>30.41146157059146</v>
      </c>
      <c r="D104" s="39">
        <v>0.38897036927933965</v>
      </c>
      <c r="E104" s="39">
        <v>0.02728605749280792</v>
      </c>
      <c r="F104" s="39">
        <v>0.33764575766106114</v>
      </c>
      <c r="G104" s="39">
        <v>0.23141675035917356</v>
      </c>
      <c r="H104" s="40">
        <v>0.6055073332104949</v>
      </c>
      <c r="M104" s="19"/>
      <c r="N104" s="41">
        <v>105.96707268543642</v>
      </c>
      <c r="R104" s="19"/>
      <c r="S104" s="42">
        <v>110.33206822731769</v>
      </c>
      <c r="T104" s="42"/>
      <c r="U104" s="41">
        <v>105.75757575757575</v>
      </c>
      <c r="V104" s="41">
        <v>115.9375</v>
      </c>
      <c r="W104" s="41">
        <v>109.86724309042783</v>
      </c>
      <c r="X104" s="43">
        <v>96.52421552047261</v>
      </c>
      <c r="Y104" s="41">
        <v>98.30795262267344</v>
      </c>
      <c r="AA104" s="20"/>
      <c r="AC104" s="19"/>
    </row>
    <row r="105" spans="1:29" ht="12.75">
      <c r="A105" s="67" t="s">
        <v>104</v>
      </c>
      <c r="B105" s="37">
        <v>6119.0935787970675</v>
      </c>
      <c r="C105" s="38">
        <v>56.332276904921216</v>
      </c>
      <c r="D105" s="39">
        <v>0.8201385532870259</v>
      </c>
      <c r="E105" s="39">
        <v>4.006942157124745</v>
      </c>
      <c r="F105" s="39">
        <v>0.9678647411653996</v>
      </c>
      <c r="G105" s="39">
        <v>1.044146371102683</v>
      </c>
      <c r="H105" s="40">
        <v>0.4091309020609062</v>
      </c>
      <c r="M105" s="19"/>
      <c r="N105" s="41">
        <v>111.1213760706707</v>
      </c>
      <c r="R105" s="19"/>
      <c r="S105" s="42">
        <v>115.1809328220771</v>
      </c>
      <c r="T105" s="42"/>
      <c r="U105" s="41">
        <v>111.75078864353313</v>
      </c>
      <c r="V105" s="41">
        <v>120.08108481865125</v>
      </c>
      <c r="W105" s="41">
        <v>108.3149184902823</v>
      </c>
      <c r="X105" s="43">
        <v>97.98006472659824</v>
      </c>
      <c r="Y105" s="41">
        <v>99.8991935483871</v>
      </c>
      <c r="AA105" s="20"/>
      <c r="AC105" s="19"/>
    </row>
    <row r="106" spans="1:29" ht="12.75">
      <c r="A106" s="67" t="s">
        <v>105</v>
      </c>
      <c r="B106" s="37">
        <v>16657.30203076431</v>
      </c>
      <c r="C106" s="38">
        <v>229.50264578071523</v>
      </c>
      <c r="D106" s="39">
        <v>4.0665710092991505</v>
      </c>
      <c r="E106" s="39">
        <v>0</v>
      </c>
      <c r="F106" s="39">
        <v>1.9821451467285947</v>
      </c>
      <c r="G106" s="39">
        <v>8.956331375962012</v>
      </c>
      <c r="H106" s="40">
        <v>0.4157261508265615</v>
      </c>
      <c r="M106" s="19"/>
      <c r="N106" s="41">
        <v>125.5322195270637</v>
      </c>
      <c r="R106" s="19"/>
      <c r="S106" s="42">
        <v>126.70656783116632</v>
      </c>
      <c r="T106" s="42"/>
      <c r="U106" s="41">
        <v>88.61974405850091</v>
      </c>
      <c r="V106" s="41">
        <v>135.44942164700936</v>
      </c>
      <c r="W106" s="41">
        <v>117.95221844562033</v>
      </c>
      <c r="X106" s="43">
        <v>97.6553168083618</v>
      </c>
      <c r="Y106" s="41">
        <v>99.78308026030369</v>
      </c>
      <c r="AA106" s="20"/>
      <c r="AC106" s="19"/>
    </row>
    <row r="107" spans="1:29" ht="12.75">
      <c r="A107" s="67" t="s">
        <v>106</v>
      </c>
      <c r="B107" s="37">
        <v>4351.611606725137</v>
      </c>
      <c r="C107" s="38">
        <v>37.37374163030993</v>
      </c>
      <c r="D107" s="39">
        <v>0.4458653145726509</v>
      </c>
      <c r="E107" s="39">
        <v>0.9884590217871703</v>
      </c>
      <c r="F107" s="39">
        <v>0.36257956793066015</v>
      </c>
      <c r="G107" s="39">
        <v>0.43467207376042855</v>
      </c>
      <c r="H107" s="40">
        <v>0.5064284043417194</v>
      </c>
      <c r="M107" s="19"/>
      <c r="N107" s="41">
        <v>109.08640539331898</v>
      </c>
      <c r="R107" s="19"/>
      <c r="S107" s="42">
        <v>113.74912867534921</v>
      </c>
      <c r="T107" s="42"/>
      <c r="U107" s="41">
        <v>123.96514161220044</v>
      </c>
      <c r="V107" s="41">
        <v>108.98620480538847</v>
      </c>
      <c r="W107" s="41">
        <v>114.09496093666456</v>
      </c>
      <c r="X107" s="43">
        <v>102.00354684043546</v>
      </c>
      <c r="Y107" s="41">
        <v>103.76740376740376</v>
      </c>
      <c r="AA107" s="20"/>
      <c r="AC107" s="19"/>
    </row>
    <row r="108" spans="1:29" ht="12.75">
      <c r="A108" s="67" t="s">
        <v>107</v>
      </c>
      <c r="B108" s="37">
        <v>3472.142433635292</v>
      </c>
      <c r="C108" s="38">
        <v>38.41077972935773</v>
      </c>
      <c r="D108" s="39">
        <v>0.46430608657103917</v>
      </c>
      <c r="E108" s="39">
        <v>1.8287831426600112</v>
      </c>
      <c r="F108" s="39">
        <v>0.4801600963263799</v>
      </c>
      <c r="G108" s="39">
        <v>0.5096141720442089</v>
      </c>
      <c r="H108" s="40">
        <v>0.37622663016552715</v>
      </c>
      <c r="M108" s="19"/>
      <c r="N108" s="41">
        <v>109.48055132480718</v>
      </c>
      <c r="R108" s="19"/>
      <c r="S108" s="42">
        <v>114.58588444842587</v>
      </c>
      <c r="T108" s="42"/>
      <c r="U108" s="41">
        <v>100.17123287671232</v>
      </c>
      <c r="V108" s="41">
        <v>124.0979381443299</v>
      </c>
      <c r="W108" s="41">
        <v>115.00288262786148</v>
      </c>
      <c r="X108" s="43">
        <v>101.20884249816928</v>
      </c>
      <c r="Y108" s="41">
        <v>98.79385964912281</v>
      </c>
      <c r="AA108" s="20"/>
      <c r="AC108" s="19"/>
    </row>
    <row r="109" spans="1:29" ht="12.75">
      <c r="A109" s="67" t="s">
        <v>108</v>
      </c>
      <c r="B109" s="37">
        <v>2502.1200414014475</v>
      </c>
      <c r="C109" s="38">
        <v>33.61709043935842</v>
      </c>
      <c r="D109" s="39">
        <v>0.4219395914648553</v>
      </c>
      <c r="E109" s="39">
        <v>1.3213849819804064</v>
      </c>
      <c r="F109" s="39">
        <v>0.6070771433635385</v>
      </c>
      <c r="G109" s="39">
        <v>0.2512976094962362</v>
      </c>
      <c r="H109" s="40">
        <v>0.4589873750112276</v>
      </c>
      <c r="M109" s="19"/>
      <c r="N109" s="41">
        <v>102.87561448913516</v>
      </c>
      <c r="R109" s="19"/>
      <c r="S109" s="42">
        <v>105.14092988100877</v>
      </c>
      <c r="T109" s="42"/>
      <c r="U109" s="41">
        <v>89.95568685376662</v>
      </c>
      <c r="V109" s="41">
        <v>122.95597484276729</v>
      </c>
      <c r="W109" s="41">
        <v>110.02331701747829</v>
      </c>
      <c r="X109" s="43">
        <v>98.70222099183835</v>
      </c>
      <c r="Y109" s="41">
        <v>98.99497487437186</v>
      </c>
      <c r="AA109" s="20"/>
      <c r="AC109" s="19"/>
    </row>
    <row r="110" spans="1:29" ht="12.75">
      <c r="A110" s="67" t="s">
        <v>109</v>
      </c>
      <c r="B110" s="37">
        <v>6256.425168082</v>
      </c>
      <c r="C110" s="38">
        <v>42.23889527465568</v>
      </c>
      <c r="D110" s="39">
        <v>0.5309866930436666</v>
      </c>
      <c r="E110" s="39">
        <v>0.8900335416876632</v>
      </c>
      <c r="F110" s="39">
        <v>0.16730440341833394</v>
      </c>
      <c r="G110" s="39">
        <v>0.8371068827496299</v>
      </c>
      <c r="H110" s="40">
        <v>0.45092235863788105</v>
      </c>
      <c r="M110" s="19"/>
      <c r="N110" s="41">
        <v>100.44018643640177</v>
      </c>
      <c r="R110" s="19"/>
      <c r="S110" s="42">
        <v>101.53851089068297</v>
      </c>
      <c r="T110" s="42"/>
      <c r="U110" s="41">
        <v>75.56561085972851</v>
      </c>
      <c r="V110" s="41">
        <v>104.80831921192426</v>
      </c>
      <c r="W110" s="41">
        <v>104.57737728706019</v>
      </c>
      <c r="X110" s="43">
        <v>98.65667804421433</v>
      </c>
      <c r="Y110" s="41">
        <v>99.82068141063957</v>
      </c>
      <c r="AA110" s="20"/>
      <c r="AC110" s="19"/>
    </row>
    <row r="111" spans="1:29" ht="12.75">
      <c r="A111" s="67" t="s">
        <v>110</v>
      </c>
      <c r="B111" s="37">
        <v>1050.4367242555702</v>
      </c>
      <c r="C111" s="38">
        <v>40.46366426254123</v>
      </c>
      <c r="D111" s="39">
        <v>0.4408689387677777</v>
      </c>
      <c r="E111" s="39">
        <v>1.2091107949480582</v>
      </c>
      <c r="F111" s="39">
        <v>0.2800889630942716</v>
      </c>
      <c r="G111" s="39">
        <v>0.24323656519317952</v>
      </c>
      <c r="H111" s="40">
        <v>0.7486023824303947</v>
      </c>
      <c r="M111" s="19"/>
      <c r="N111" s="41">
        <v>108.91472872477226</v>
      </c>
      <c r="R111" s="19"/>
      <c r="S111" s="42">
        <v>115.71016493903505</v>
      </c>
      <c r="T111" s="42"/>
      <c r="U111" s="41">
        <v>115.29411764705883</v>
      </c>
      <c r="V111" s="41">
        <v>110.92436974789916</v>
      </c>
      <c r="W111" s="41">
        <v>115.80327981803681</v>
      </c>
      <c r="X111" s="43">
        <v>102.23461869410916</v>
      </c>
      <c r="Y111" s="41">
        <v>106.79012345679013</v>
      </c>
      <c r="AA111" s="20"/>
      <c r="AC111" s="19"/>
    </row>
    <row r="112" spans="1:29" ht="12.75">
      <c r="A112" s="67" t="s">
        <v>111</v>
      </c>
      <c r="B112" s="37">
        <v>8161.382195595172</v>
      </c>
      <c r="C112" s="38">
        <v>44.13943859164506</v>
      </c>
      <c r="D112" s="39">
        <v>0.6288846388760462</v>
      </c>
      <c r="E112" s="39">
        <v>0.7922106135134709</v>
      </c>
      <c r="F112" s="39">
        <v>0.8426689502349484</v>
      </c>
      <c r="G112" s="39">
        <v>0.7632111803113916</v>
      </c>
      <c r="H112" s="40">
        <v>0.3402048469002938</v>
      </c>
      <c r="M112" s="19"/>
      <c r="N112" s="41">
        <v>108.93232826590919</v>
      </c>
      <c r="R112" s="19"/>
      <c r="S112" s="42">
        <v>113.69695876486834</v>
      </c>
      <c r="T112" s="42"/>
      <c r="U112" s="41">
        <v>106.32911392405063</v>
      </c>
      <c r="V112" s="41">
        <v>117.81150159744409</v>
      </c>
      <c r="W112" s="41">
        <v>115.92598112880367</v>
      </c>
      <c r="X112" s="43">
        <v>95.44089358631209</v>
      </c>
      <c r="Y112" s="41">
        <v>96.77206851119895</v>
      </c>
      <c r="AA112" s="20"/>
      <c r="AC112" s="19"/>
    </row>
    <row r="113" spans="1:29" ht="12.75">
      <c r="A113" s="67" t="s">
        <v>112</v>
      </c>
      <c r="B113" s="37">
        <v>5767.043898539613</v>
      </c>
      <c r="C113" s="38">
        <v>86.12027026864202</v>
      </c>
      <c r="D113" s="39">
        <v>1.3984502572795807</v>
      </c>
      <c r="E113" s="39">
        <v>1.6249312768523685</v>
      </c>
      <c r="F113" s="39">
        <v>0.3711688677523657</v>
      </c>
      <c r="G113" s="39">
        <v>2.11519374313364</v>
      </c>
      <c r="H113" s="40">
        <v>1.3486992702149638</v>
      </c>
      <c r="M113" s="19"/>
      <c r="N113" s="41">
        <v>110.37812855469099</v>
      </c>
      <c r="R113" s="19"/>
      <c r="S113" s="42">
        <v>113.16612944942491</v>
      </c>
      <c r="T113" s="42"/>
      <c r="U113" s="41">
        <v>226.35135135135135</v>
      </c>
      <c r="V113" s="41">
        <v>115.79976535001956</v>
      </c>
      <c r="W113" s="41">
        <v>100.4539209142478</v>
      </c>
      <c r="X113" s="43">
        <v>92.09209751859477</v>
      </c>
      <c r="Y113" s="41">
        <v>91.28919860627178</v>
      </c>
      <c r="AA113" s="20"/>
      <c r="AC113" s="19"/>
    </row>
    <row r="114" spans="1:29" ht="12.75">
      <c r="A114" s="67" t="s">
        <v>113</v>
      </c>
      <c r="B114" s="37">
        <v>6708.749241522805</v>
      </c>
      <c r="C114" s="38">
        <v>73.0283485715213</v>
      </c>
      <c r="D114" s="39">
        <v>1.1527557192372242</v>
      </c>
      <c r="E114" s="39">
        <v>0.5239107193146368</v>
      </c>
      <c r="F114" s="39">
        <v>0.9150702553795799</v>
      </c>
      <c r="G114" s="39">
        <v>2.063638453664749</v>
      </c>
      <c r="H114" s="40">
        <v>0.3696496475377479</v>
      </c>
      <c r="M114" s="19"/>
      <c r="N114" s="41">
        <v>117.78060574957568</v>
      </c>
      <c r="R114" s="19"/>
      <c r="S114" s="42">
        <v>121.35644552888856</v>
      </c>
      <c r="T114" s="42"/>
      <c r="U114" s="41">
        <v>111.73570019723866</v>
      </c>
      <c r="V114" s="41">
        <v>126.81511700716436</v>
      </c>
      <c r="W114" s="41">
        <v>108.27040559394257</v>
      </c>
      <c r="X114" s="43">
        <v>99.78251453422463</v>
      </c>
      <c r="Y114" s="41">
        <v>100.38461538461539</v>
      </c>
      <c r="AA114" s="20"/>
      <c r="AC114" s="19"/>
    </row>
    <row r="115" spans="1:29" ht="12.75">
      <c r="A115" s="67" t="s">
        <v>114</v>
      </c>
      <c r="B115" s="37">
        <v>24622.496713014658</v>
      </c>
      <c r="C115" s="38">
        <v>116.36065647321499</v>
      </c>
      <c r="D115" s="39">
        <v>1.99522652933825</v>
      </c>
      <c r="E115" s="39">
        <v>0.08900125111462846</v>
      </c>
      <c r="F115" s="39">
        <v>0.863250287019422</v>
      </c>
      <c r="G115" s="39">
        <v>3.1273858357169293</v>
      </c>
      <c r="H115" s="40">
        <v>1.6142017525961063</v>
      </c>
      <c r="M115" s="19"/>
      <c r="N115" s="41">
        <v>123.26613786127635</v>
      </c>
      <c r="R115" s="19"/>
      <c r="S115" s="42">
        <v>125.45941508968673</v>
      </c>
      <c r="T115" s="42"/>
      <c r="U115" s="41">
        <v>46.20003753049352</v>
      </c>
      <c r="V115" s="41">
        <v>202.38217337600685</v>
      </c>
      <c r="W115" s="41">
        <v>108.1326048900791</v>
      </c>
      <c r="X115" s="43">
        <v>99.1606623043193</v>
      </c>
      <c r="Y115" s="41">
        <v>102.86377708978328</v>
      </c>
      <c r="AA115" s="20"/>
      <c r="AC115" s="19"/>
    </row>
    <row r="116" spans="1:29" ht="12.75">
      <c r="A116" s="67" t="s">
        <v>115</v>
      </c>
      <c r="B116" s="37">
        <v>53342.511678641284</v>
      </c>
      <c r="C116" s="38">
        <v>314.7143672594547</v>
      </c>
      <c r="D116" s="39">
        <v>5.596918196568094</v>
      </c>
      <c r="E116" s="39">
        <v>0.2963015190947376</v>
      </c>
      <c r="F116" s="39">
        <v>2.688170521465957</v>
      </c>
      <c r="G116" s="39">
        <v>12.030323566035255</v>
      </c>
      <c r="H116" s="40">
        <v>0.9094077545145663</v>
      </c>
      <c r="M116" s="19"/>
      <c r="N116" s="41">
        <v>131.21511011350236</v>
      </c>
      <c r="R116" s="19"/>
      <c r="S116" s="42">
        <v>132.45668043642442</v>
      </c>
      <c r="T116" s="42"/>
      <c r="U116" s="41">
        <v>112.76165993389644</v>
      </c>
      <c r="V116" s="41">
        <v>137.34611933428414</v>
      </c>
      <c r="W116" s="41">
        <v>115.85890550546912</v>
      </c>
      <c r="X116" s="43">
        <v>100.45127040966612</v>
      </c>
      <c r="Y116" s="41">
        <v>103.07328605200945</v>
      </c>
      <c r="AA116" s="20"/>
      <c r="AC116" s="19"/>
    </row>
    <row r="117" spans="1:29" ht="12.75">
      <c r="A117" s="67" t="s">
        <v>116</v>
      </c>
      <c r="B117" s="37">
        <v>3400.8558811608764</v>
      </c>
      <c r="C117" s="38">
        <v>25.935983841074368</v>
      </c>
      <c r="D117" s="39">
        <v>0.31547496611361187</v>
      </c>
      <c r="E117" s="39">
        <v>0.3191714393324598</v>
      </c>
      <c r="F117" s="39">
        <v>0.1776719034513079</v>
      </c>
      <c r="G117" s="39">
        <v>0.4906777916976106</v>
      </c>
      <c r="H117" s="40">
        <v>0.22621155690688807</v>
      </c>
      <c r="M117" s="19"/>
      <c r="N117" s="41">
        <v>110.11830152379238</v>
      </c>
      <c r="R117" s="19"/>
      <c r="S117" s="42">
        <v>117.09414165953999</v>
      </c>
      <c r="T117" s="42"/>
      <c r="U117" s="41">
        <v>98.125</v>
      </c>
      <c r="V117" s="41">
        <v>131.47605083088953</v>
      </c>
      <c r="W117" s="41">
        <v>103.34684742221779</v>
      </c>
      <c r="X117" s="43">
        <v>98.78951577275807</v>
      </c>
      <c r="Y117" s="41">
        <v>99.79123173277662</v>
      </c>
      <c r="AA117" s="20"/>
      <c r="AC117" s="19"/>
    </row>
    <row r="118" spans="1:29" ht="12.75">
      <c r="A118" s="67" t="s">
        <v>117</v>
      </c>
      <c r="B118" s="37">
        <v>2179.0082881776943</v>
      </c>
      <c r="C118" s="38">
        <v>32.68349014815801</v>
      </c>
      <c r="D118" s="39">
        <v>0.39963793925540714</v>
      </c>
      <c r="E118" s="39">
        <v>1.4751865038068346</v>
      </c>
      <c r="F118" s="39">
        <v>0.2337025482202519</v>
      </c>
      <c r="G118" s="39">
        <v>0.23534393328425626</v>
      </c>
      <c r="H118" s="40">
        <v>0.6673614159160574</v>
      </c>
      <c r="M118" s="19"/>
      <c r="N118" s="41">
        <v>110.00666972803837</v>
      </c>
      <c r="R118" s="19"/>
      <c r="S118" s="42">
        <v>117.11962842202529</v>
      </c>
      <c r="T118" s="42"/>
      <c r="U118" s="41">
        <v>102.94117647058823</v>
      </c>
      <c r="V118" s="41">
        <v>123.77358490566039</v>
      </c>
      <c r="W118" s="41">
        <v>118.80060300990095</v>
      </c>
      <c r="X118" s="43">
        <v>100.89487936316964</v>
      </c>
      <c r="Y118" s="41">
        <v>100.17182130584193</v>
      </c>
      <c r="AA118" s="20"/>
      <c r="AC118" s="19"/>
    </row>
    <row r="119" spans="1:29" ht="12.75">
      <c r="A119" s="67" t="s">
        <v>118</v>
      </c>
      <c r="B119" s="37">
        <v>3264.6112157767557</v>
      </c>
      <c r="C119" s="38">
        <v>117.28439790827217</v>
      </c>
      <c r="D119" s="39">
        <v>1.9775702646099942</v>
      </c>
      <c r="E119" s="39">
        <v>0</v>
      </c>
      <c r="F119" s="39">
        <v>3.8250338571559306</v>
      </c>
      <c r="G119" s="39">
        <v>2.383662994964787</v>
      </c>
      <c r="H119" s="40">
        <v>0.3380639751176879</v>
      </c>
      <c r="M119" s="19"/>
      <c r="N119" s="41">
        <v>111.42342387249813</v>
      </c>
      <c r="R119" s="19"/>
      <c r="S119" s="42">
        <v>111.09047215606698</v>
      </c>
      <c r="T119" s="42"/>
      <c r="U119" s="41">
        <v>111.84723304754482</v>
      </c>
      <c r="V119" s="41">
        <v>113.33976845105992</v>
      </c>
      <c r="W119" s="41">
        <v>92.39332813728778</v>
      </c>
      <c r="X119" s="43">
        <v>115.67692288747132</v>
      </c>
      <c r="Y119" s="41">
        <v>85.88709677419355</v>
      </c>
      <c r="AA119" s="20"/>
      <c r="AC119" s="19"/>
    </row>
    <row r="120" spans="1:29" ht="12.75">
      <c r="A120" s="67" t="s">
        <v>119</v>
      </c>
      <c r="B120" s="37">
        <v>2168.3398246650804</v>
      </c>
      <c r="C120" s="38">
        <v>28.299919403094236</v>
      </c>
      <c r="D120" s="39">
        <v>0.29994094181710146</v>
      </c>
      <c r="E120" s="39">
        <v>0.054621972047074904</v>
      </c>
      <c r="F120" s="39">
        <v>0.09974007381225541</v>
      </c>
      <c r="G120" s="39">
        <v>0.5874989499243075</v>
      </c>
      <c r="H120" s="40">
        <v>0.13950071543123432</v>
      </c>
      <c r="M120" s="19"/>
      <c r="N120" s="41">
        <v>110.18808249603545</v>
      </c>
      <c r="R120" s="19"/>
      <c r="S120" s="42">
        <v>101.61429748745995</v>
      </c>
      <c r="T120" s="42"/>
      <c r="U120" s="41">
        <v>59.195402298850574</v>
      </c>
      <c r="V120" s="41">
        <v>111.22931442080377</v>
      </c>
      <c r="W120" s="41">
        <v>99.0228395815061</v>
      </c>
      <c r="X120" s="43">
        <v>125.13628746170745</v>
      </c>
      <c r="Y120" s="41">
        <v>94.95896834701055</v>
      </c>
      <c r="AA120" s="20"/>
      <c r="AC120" s="19"/>
    </row>
    <row r="121" spans="1:29" ht="12.75">
      <c r="A121" s="67" t="s">
        <v>120</v>
      </c>
      <c r="B121" s="37">
        <v>1161.7939715324303</v>
      </c>
      <c r="C121" s="38">
        <v>41.77612267286697</v>
      </c>
      <c r="D121" s="39">
        <v>0.446439771994477</v>
      </c>
      <c r="E121" s="39">
        <v>0.5267160821238431</v>
      </c>
      <c r="F121" s="39">
        <v>0.47489065296694694</v>
      </c>
      <c r="G121" s="39">
        <v>0.574519927327915</v>
      </c>
      <c r="H121" s="40">
        <v>0.29239398340382994</v>
      </c>
      <c r="M121" s="19"/>
      <c r="N121" s="41">
        <v>80.25526815354843</v>
      </c>
      <c r="R121" s="19"/>
      <c r="S121" s="42">
        <v>62.202743342117294</v>
      </c>
      <c r="T121" s="42"/>
      <c r="U121" s="41">
        <v>35.108481262327416</v>
      </c>
      <c r="V121" s="41">
        <v>83.91959798994975</v>
      </c>
      <c r="W121" s="41">
        <v>88.34114642154344</v>
      </c>
      <c r="X121" s="43">
        <v>135.06550825404537</v>
      </c>
      <c r="Y121" s="41">
        <v>104.27553444180522</v>
      </c>
      <c r="AA121" s="20"/>
      <c r="AC121" s="19"/>
    </row>
    <row r="122" spans="1:29" ht="12.75">
      <c r="A122" s="67" t="s">
        <v>121</v>
      </c>
      <c r="B122" s="37">
        <v>4139.348424276502</v>
      </c>
      <c r="C122" s="38">
        <v>38.401970723411274</v>
      </c>
      <c r="D122" s="39">
        <v>0.3949832309076057</v>
      </c>
      <c r="E122" s="39">
        <v>0.5047477639596384</v>
      </c>
      <c r="F122" s="39">
        <v>0.2182003277130845</v>
      </c>
      <c r="G122" s="39">
        <v>0.4149471230751692</v>
      </c>
      <c r="H122" s="40">
        <v>0.49675300869487987</v>
      </c>
      <c r="M122" s="19"/>
      <c r="N122" s="41">
        <v>116.09752924470783</v>
      </c>
      <c r="R122" s="19"/>
      <c r="S122" s="42">
        <v>107.45646904284776</v>
      </c>
      <c r="T122" s="42"/>
      <c r="U122" s="41">
        <v>89.54802259887006</v>
      </c>
      <c r="V122" s="41">
        <v>115.57478368355996</v>
      </c>
      <c r="W122" s="41">
        <v>106.76408597557376</v>
      </c>
      <c r="X122" s="43">
        <v>130.14221891124882</v>
      </c>
      <c r="Y122" s="41">
        <v>102.2944550669216</v>
      </c>
      <c r="AA122" s="20"/>
      <c r="AC122" s="19"/>
    </row>
    <row r="123" spans="1:29" ht="12.75">
      <c r="A123" s="67" t="s">
        <v>122</v>
      </c>
      <c r="B123" s="37">
        <v>5183.682533580104</v>
      </c>
      <c r="C123" s="38">
        <v>60.31044250820366</v>
      </c>
      <c r="D123" s="39">
        <v>0.822172734342069</v>
      </c>
      <c r="E123" s="39">
        <v>0.12173168988501683</v>
      </c>
      <c r="F123" s="39">
        <v>0.23738945370825526</v>
      </c>
      <c r="G123" s="39">
        <v>1.6168133058477796</v>
      </c>
      <c r="H123" s="40">
        <v>0.4010387259875666</v>
      </c>
      <c r="M123" s="19"/>
      <c r="N123" s="41">
        <v>136.10430766082226</v>
      </c>
      <c r="R123" s="19"/>
      <c r="S123" s="42">
        <v>140.68307354709495</v>
      </c>
      <c r="T123" s="42"/>
      <c r="U123" s="41">
        <v>100</v>
      </c>
      <c r="V123" s="41">
        <v>155.69532758215524</v>
      </c>
      <c r="W123" s="41">
        <v>112.47927590749418</v>
      </c>
      <c r="X123" s="43">
        <v>125.65840439672547</v>
      </c>
      <c r="Y123" s="41">
        <v>102.96495956873315</v>
      </c>
      <c r="AA123" s="20"/>
      <c r="AC123" s="19"/>
    </row>
    <row r="124" spans="1:29" ht="12.75">
      <c r="A124" s="67" t="s">
        <v>123</v>
      </c>
      <c r="B124" s="37">
        <v>1901.8442193626634</v>
      </c>
      <c r="C124" s="38">
        <v>23.651837077013596</v>
      </c>
      <c r="D124" s="39">
        <v>0.22158326166099537</v>
      </c>
      <c r="E124" s="39">
        <v>0.1561423516321432</v>
      </c>
      <c r="F124" s="39">
        <v>0.05628522170782453</v>
      </c>
      <c r="G124" s="39">
        <v>0.24629176890969626</v>
      </c>
      <c r="H124" s="40">
        <v>0.3129156880580243</v>
      </c>
      <c r="M124" s="19"/>
      <c r="N124" s="41">
        <v>112.35004758038971</v>
      </c>
      <c r="R124" s="19"/>
      <c r="S124" s="42">
        <v>99.43236348931036</v>
      </c>
      <c r="T124" s="42"/>
      <c r="U124" s="41">
        <v>70.11494252873563</v>
      </c>
      <c r="V124" s="41">
        <v>91.21810228292543</v>
      </c>
      <c r="W124" s="41">
        <v>113.96873267578297</v>
      </c>
      <c r="X124" s="43">
        <v>130.00647789333493</v>
      </c>
      <c r="Y124" s="41">
        <v>100.87609511889862</v>
      </c>
      <c r="AA124" s="20"/>
      <c r="AC124" s="19"/>
    </row>
    <row r="125" spans="1:29" ht="12.75">
      <c r="A125" s="67" t="s">
        <v>124</v>
      </c>
      <c r="B125" s="37">
        <v>2540.1478763682453</v>
      </c>
      <c r="C125" s="38">
        <v>46.226530962115476</v>
      </c>
      <c r="D125" s="39">
        <v>0.6135080483176003</v>
      </c>
      <c r="E125" s="39">
        <v>1.5994148400943486</v>
      </c>
      <c r="F125" s="39">
        <v>0.29840025171416157</v>
      </c>
      <c r="G125" s="39">
        <v>0.41263899194373416</v>
      </c>
      <c r="H125" s="40">
        <v>1.0265500113129653</v>
      </c>
      <c r="M125" s="19"/>
      <c r="N125" s="41">
        <v>107.36634099593573</v>
      </c>
      <c r="R125" s="19"/>
      <c r="S125" s="42">
        <v>109.97129911715945</v>
      </c>
      <c r="T125" s="42"/>
      <c r="U125" s="41">
        <v>102.79069767441861</v>
      </c>
      <c r="V125" s="41">
        <v>103.94736842105263</v>
      </c>
      <c r="W125" s="41">
        <v>113.00382466054108</v>
      </c>
      <c r="X125" s="43">
        <v>101.7442003069736</v>
      </c>
      <c r="Y125" s="41">
        <v>103.2258064516129</v>
      </c>
      <c r="AA125" s="20"/>
      <c r="AC125" s="19"/>
    </row>
    <row r="126" spans="1:29" ht="12.75">
      <c r="A126" s="67" t="s">
        <v>125</v>
      </c>
      <c r="B126" s="37">
        <v>1896.0993935609918</v>
      </c>
      <c r="C126" s="38">
        <v>24.845697353875277</v>
      </c>
      <c r="D126" s="39">
        <v>0.24187155472166263</v>
      </c>
      <c r="E126" s="39">
        <v>0.43872219073543905</v>
      </c>
      <c r="F126" s="39">
        <v>0.24208286291911685</v>
      </c>
      <c r="G126" s="39">
        <v>0.25762709250559784</v>
      </c>
      <c r="H126" s="40">
        <v>0.22248486451585675</v>
      </c>
      <c r="M126" s="19"/>
      <c r="N126" s="41">
        <v>99.55617806622669</v>
      </c>
      <c r="R126" s="19"/>
      <c r="S126" s="42">
        <v>99.55864621648372</v>
      </c>
      <c r="T126" s="42"/>
      <c r="U126" s="41">
        <v>89.568345323741</v>
      </c>
      <c r="V126" s="41">
        <v>98.32535885167464</v>
      </c>
      <c r="W126" s="41">
        <v>110.12756714092924</v>
      </c>
      <c r="X126" s="43">
        <v>99.45617983618965</v>
      </c>
      <c r="Y126" s="41">
        <v>100.6993006993007</v>
      </c>
      <c r="AA126" s="20"/>
      <c r="AC126" s="19"/>
    </row>
    <row r="127" spans="1:29" ht="12.75">
      <c r="A127" s="67"/>
      <c r="B127" s="17"/>
      <c r="C127" s="18"/>
      <c r="H127" s="19"/>
      <c r="M127" s="19"/>
      <c r="R127" s="19"/>
      <c r="S127" s="20"/>
      <c r="T127" s="20"/>
      <c r="U127" s="20"/>
      <c r="V127" s="20"/>
      <c r="W127" s="19"/>
      <c r="X127" s="18"/>
      <c r="AA127" s="20"/>
      <c r="AC127" s="19"/>
    </row>
    <row r="128" spans="1:29" ht="15">
      <c r="A128" s="66" t="s">
        <v>126</v>
      </c>
      <c r="B128" s="26">
        <f>SUM(B129:B158)</f>
        <v>160385.73899306962</v>
      </c>
      <c r="C128" s="27">
        <v>55.14616890637198</v>
      </c>
      <c r="D128" s="28">
        <v>0.8297925342944473</v>
      </c>
      <c r="E128" s="28">
        <v>1.211633331163922</v>
      </c>
      <c r="F128" s="28">
        <v>0.584478110244381</v>
      </c>
      <c r="G128" s="28">
        <v>0.7937404903912034</v>
      </c>
      <c r="H128" s="29">
        <v>1.0322963311293918</v>
      </c>
      <c r="I128" s="28">
        <v>0.9642960118975887</v>
      </c>
      <c r="J128" s="28">
        <v>0.8649036160611869</v>
      </c>
      <c r="K128" s="28">
        <v>0.7773742766736935</v>
      </c>
      <c r="L128" s="28">
        <v>1.0124086026624868</v>
      </c>
      <c r="M128" s="28">
        <v>1.0723311182533959</v>
      </c>
      <c r="N128" s="30">
        <v>107.6</v>
      </c>
      <c r="O128" s="31">
        <v>89.05903800569546</v>
      </c>
      <c r="P128" s="31">
        <v>101.70900264360058</v>
      </c>
      <c r="Q128" s="30">
        <v>110.3</v>
      </c>
      <c r="R128" s="32">
        <v>109.9</v>
      </c>
      <c r="S128" s="33">
        <v>111</v>
      </c>
      <c r="T128" s="33">
        <v>100</v>
      </c>
      <c r="U128" s="33">
        <v>106</v>
      </c>
      <c r="V128" s="33">
        <v>117</v>
      </c>
      <c r="W128" s="30">
        <v>111</v>
      </c>
      <c r="X128" s="44">
        <v>99</v>
      </c>
      <c r="Y128" s="35">
        <v>99.79313547515515</v>
      </c>
      <c r="Z128" s="35">
        <v>86.91019786910198</v>
      </c>
      <c r="AA128" s="35">
        <v>88.42334705739889</v>
      </c>
      <c r="AB128" s="35">
        <v>102.53004896868971</v>
      </c>
      <c r="AC128" s="36">
        <v>108.95889736647797</v>
      </c>
    </row>
    <row r="129" spans="1:29" ht="12.75">
      <c r="A129" s="67" t="s">
        <v>127</v>
      </c>
      <c r="B129" s="37">
        <v>10505.241228468722</v>
      </c>
      <c r="C129" s="38">
        <v>59.64989483274407</v>
      </c>
      <c r="D129" s="39">
        <v>0.9121913610271485</v>
      </c>
      <c r="E129" s="39">
        <v>0.9267824116720795</v>
      </c>
      <c r="F129" s="39">
        <v>1.184238310988681</v>
      </c>
      <c r="G129" s="39">
        <v>0.7874291485148268</v>
      </c>
      <c r="H129" s="40">
        <v>0.8668027586036148</v>
      </c>
      <c r="M129" s="19"/>
      <c r="N129" s="41">
        <v>106.95199041077142</v>
      </c>
      <c r="R129" s="19"/>
      <c r="S129" s="42">
        <v>109.06261339891213</v>
      </c>
      <c r="T129" s="42"/>
      <c r="U129" s="41">
        <v>116.83291770573567</v>
      </c>
      <c r="V129" s="41">
        <v>108.99252540012523</v>
      </c>
      <c r="W129" s="41">
        <v>103.85543108472989</v>
      </c>
      <c r="X129" s="43">
        <v>98.19057861754251</v>
      </c>
      <c r="Y129" s="41">
        <v>98.03370786516854</v>
      </c>
      <c r="AA129" s="20"/>
      <c r="AC129" s="19"/>
    </row>
    <row r="130" spans="1:29" ht="12.75">
      <c r="A130" s="67" t="s">
        <v>128</v>
      </c>
      <c r="B130" s="37">
        <v>1471.1049881968515</v>
      </c>
      <c r="C130" s="38">
        <v>25.093475278411116</v>
      </c>
      <c r="D130" s="39">
        <v>0.2861190606813323</v>
      </c>
      <c r="E130" s="39">
        <v>0.428329432656397</v>
      </c>
      <c r="F130" s="39">
        <v>0.2796945642932738</v>
      </c>
      <c r="G130" s="39">
        <v>0.34026150467364863</v>
      </c>
      <c r="H130" s="40">
        <v>0.2320443922136483</v>
      </c>
      <c r="M130" s="19"/>
      <c r="N130" s="41">
        <v>113.52142051104803</v>
      </c>
      <c r="R130" s="19"/>
      <c r="S130" s="42">
        <v>119.79593632113804</v>
      </c>
      <c r="T130" s="42"/>
      <c r="U130" s="41">
        <v>158.9928057553957</v>
      </c>
      <c r="V130" s="41">
        <v>94.77272727272728</v>
      </c>
      <c r="W130" s="41">
        <v>152.31889811842444</v>
      </c>
      <c r="X130" s="43">
        <v>104.70638799229224</v>
      </c>
      <c r="Y130" s="41">
        <v>109.76190476190476</v>
      </c>
      <c r="AA130" s="20"/>
      <c r="AC130" s="19"/>
    </row>
    <row r="131" spans="1:29" ht="12.75">
      <c r="A131" s="67" t="s">
        <v>129</v>
      </c>
      <c r="B131" s="37">
        <v>1212.674986967832</v>
      </c>
      <c r="C131" s="38">
        <v>34.10222123081642</v>
      </c>
      <c r="D131" s="39">
        <v>0.3990930114316724</v>
      </c>
      <c r="E131" s="39">
        <v>2.0007678141225234</v>
      </c>
      <c r="F131" s="39">
        <v>0.5988178707195463</v>
      </c>
      <c r="G131" s="39">
        <v>0.3309275878528128</v>
      </c>
      <c r="H131" s="40">
        <v>0.2991395796845771</v>
      </c>
      <c r="M131" s="19"/>
      <c r="N131" s="41">
        <v>96.99197203476162</v>
      </c>
      <c r="R131" s="19"/>
      <c r="S131" s="42">
        <v>97.29300680188263</v>
      </c>
      <c r="T131" s="42"/>
      <c r="U131" s="41">
        <v>101.41342756183745</v>
      </c>
      <c r="V131" s="41">
        <v>86.3157894736842</v>
      </c>
      <c r="W131" s="41">
        <v>105.28292315463153</v>
      </c>
      <c r="X131" s="43">
        <v>97.65869659419911</v>
      </c>
      <c r="Y131" s="41">
        <v>97.02380952380952</v>
      </c>
      <c r="AA131" s="20"/>
      <c r="AC131" s="19"/>
    </row>
    <row r="132" spans="1:29" ht="12.75">
      <c r="A132" s="67" t="s">
        <v>130</v>
      </c>
      <c r="B132" s="37">
        <v>1662.3045056640983</v>
      </c>
      <c r="C132" s="38">
        <v>30.215477699974524</v>
      </c>
      <c r="D132" s="39">
        <v>0.35815030611557674</v>
      </c>
      <c r="E132" s="39">
        <v>0.3042905024627377</v>
      </c>
      <c r="F132" s="39">
        <v>0.20364344636453896</v>
      </c>
      <c r="G132" s="39">
        <v>0.43041133548225075</v>
      </c>
      <c r="H132" s="40">
        <v>0.39228674150164144</v>
      </c>
      <c r="M132" s="19"/>
      <c r="N132" s="41">
        <v>106.1595277163295</v>
      </c>
      <c r="R132" s="19"/>
      <c r="S132" s="42">
        <v>112.66734961587913</v>
      </c>
      <c r="T132" s="42"/>
      <c r="U132" s="41">
        <v>121.7741935483871</v>
      </c>
      <c r="V132" s="41">
        <v>101.43442622950819</v>
      </c>
      <c r="W132" s="41">
        <v>125.58634361037102</v>
      </c>
      <c r="X132" s="43">
        <v>96.60597070809604</v>
      </c>
      <c r="Y132" s="41">
        <v>95.51020408163265</v>
      </c>
      <c r="AA132" s="20"/>
      <c r="AC132" s="19"/>
    </row>
    <row r="133" spans="1:29" ht="12.75">
      <c r="A133" s="67" t="s">
        <v>131</v>
      </c>
      <c r="B133" s="37">
        <v>2384.3527367417214</v>
      </c>
      <c r="C133" s="38">
        <v>42.53974552616809</v>
      </c>
      <c r="D133" s="39">
        <v>0.5955870200663744</v>
      </c>
      <c r="E133" s="39">
        <v>0.7093449997028608</v>
      </c>
      <c r="F133" s="39">
        <v>0.11119321241637248</v>
      </c>
      <c r="G133" s="39">
        <v>0.4933008234444132</v>
      </c>
      <c r="H133" s="40">
        <v>1.0419881582371875</v>
      </c>
      <c r="M133" s="19"/>
      <c r="N133" s="41">
        <v>98.69198526000278</v>
      </c>
      <c r="R133" s="19"/>
      <c r="S133" s="42">
        <v>97.25113461616954</v>
      </c>
      <c r="T133" s="42"/>
      <c r="U133" s="41">
        <v>112</v>
      </c>
      <c r="V133" s="41">
        <v>88.73861780238688</v>
      </c>
      <c r="W133" s="41">
        <v>101.04610887174766</v>
      </c>
      <c r="X133" s="43">
        <v>104.94660947403412</v>
      </c>
      <c r="Y133" s="41">
        <v>104.6875</v>
      </c>
      <c r="AA133" s="20"/>
      <c r="AC133" s="19"/>
    </row>
    <row r="134" spans="1:29" ht="12.75">
      <c r="A134" s="67" t="s">
        <v>132</v>
      </c>
      <c r="B134" s="37">
        <v>2720.0295757339977</v>
      </c>
      <c r="C134" s="38">
        <v>38.15710985107663</v>
      </c>
      <c r="D134" s="39">
        <v>0.5137667739540833</v>
      </c>
      <c r="E134" s="39">
        <v>0.4403242791169473</v>
      </c>
      <c r="F134" s="39">
        <v>0.9565153979343023</v>
      </c>
      <c r="G134" s="39">
        <v>0.4925581675553918</v>
      </c>
      <c r="H134" s="40">
        <v>0.23818380354250696</v>
      </c>
      <c r="M134" s="19"/>
      <c r="N134" s="41">
        <v>99.56412861427178</v>
      </c>
      <c r="R134" s="19"/>
      <c r="S134" s="42">
        <v>99.29656838408388</v>
      </c>
      <c r="T134" s="42"/>
      <c r="U134" s="41">
        <v>97.04329461457233</v>
      </c>
      <c r="V134" s="41">
        <v>120.32786885245902</v>
      </c>
      <c r="W134" s="41">
        <v>78.64162294443918</v>
      </c>
      <c r="X134" s="43">
        <v>100.41002385991347</v>
      </c>
      <c r="Y134" s="41">
        <v>101.02389078498294</v>
      </c>
      <c r="AA134" s="20"/>
      <c r="AC134" s="19"/>
    </row>
    <row r="135" spans="1:29" ht="12.75">
      <c r="A135" s="67" t="s">
        <v>133</v>
      </c>
      <c r="B135" s="37">
        <v>1219.3399827463372</v>
      </c>
      <c r="C135" s="38">
        <v>26.922940665628996</v>
      </c>
      <c r="D135" s="39">
        <v>0.3145657602833351</v>
      </c>
      <c r="E135" s="39">
        <v>0.13861124414595535</v>
      </c>
      <c r="F135" s="39">
        <v>0.18348066698867085</v>
      </c>
      <c r="G135" s="39">
        <v>0.3791855219957853</v>
      </c>
      <c r="H135" s="40">
        <v>0.3432760935816833</v>
      </c>
      <c r="M135" s="19"/>
      <c r="N135" s="41">
        <v>112.04883360965226</v>
      </c>
      <c r="R135" s="19"/>
      <c r="S135" s="42">
        <v>122.1845136374844</v>
      </c>
      <c r="T135" s="42"/>
      <c r="U135" s="41">
        <v>215.38461538461536</v>
      </c>
      <c r="V135" s="41">
        <v>134.4569288389513</v>
      </c>
      <c r="W135" s="41">
        <v>96.89493018217793</v>
      </c>
      <c r="X135" s="43">
        <v>98.99630417558085</v>
      </c>
      <c r="Y135" s="41">
        <v>99.72222222222223</v>
      </c>
      <c r="AA135" s="20"/>
      <c r="AC135" s="19"/>
    </row>
    <row r="136" spans="1:29" ht="12.75">
      <c r="A136" s="67" t="s">
        <v>134</v>
      </c>
      <c r="B136" s="37">
        <v>10001.348481664892</v>
      </c>
      <c r="C136" s="38">
        <v>69.60849444365877</v>
      </c>
      <c r="D136" s="39">
        <v>1.1024374574171443</v>
      </c>
      <c r="E136" s="39">
        <v>0.21846127670414528</v>
      </c>
      <c r="F136" s="39">
        <v>0.7864628128391369</v>
      </c>
      <c r="G136" s="39">
        <v>1.137981909103261</v>
      </c>
      <c r="H136" s="40">
        <v>1.314839880474829</v>
      </c>
      <c r="M136" s="19"/>
      <c r="N136" s="41">
        <v>107.35154072530854</v>
      </c>
      <c r="R136" s="19"/>
      <c r="S136" s="42">
        <v>109.43491451104329</v>
      </c>
      <c r="T136" s="42"/>
      <c r="U136" s="41">
        <v>91.47147147147147</v>
      </c>
      <c r="V136" s="41">
        <v>121.33009298967033</v>
      </c>
      <c r="W136" s="41">
        <v>109.188719511023</v>
      </c>
      <c r="X136" s="43">
        <v>95.87611542190538</v>
      </c>
      <c r="Y136" s="41">
        <v>96.77966101694915</v>
      </c>
      <c r="AA136" s="20"/>
      <c r="AC136" s="19"/>
    </row>
    <row r="137" spans="1:29" ht="12.75">
      <c r="A137" s="67" t="s">
        <v>135</v>
      </c>
      <c r="B137" s="37">
        <v>1240.443086927597</v>
      </c>
      <c r="C137" s="38">
        <v>33.84565039365886</v>
      </c>
      <c r="D137" s="39">
        <v>0.40321225970563007</v>
      </c>
      <c r="E137" s="39">
        <v>11.933060288316476</v>
      </c>
      <c r="F137" s="39">
        <v>0.3279560475741908</v>
      </c>
      <c r="G137" s="39">
        <v>0.3732945703564994</v>
      </c>
      <c r="H137" s="40">
        <v>0.20930980664780333</v>
      </c>
      <c r="M137" s="19"/>
      <c r="N137" s="41">
        <v>98.5922018771566</v>
      </c>
      <c r="R137" s="19"/>
      <c r="S137" s="42">
        <v>101.88953968111052</v>
      </c>
      <c r="T137" s="42"/>
      <c r="U137" s="41">
        <v>118.24817518248176</v>
      </c>
      <c r="V137" s="41">
        <v>107.5187969924812</v>
      </c>
      <c r="W137" s="41">
        <v>105.60836792484125</v>
      </c>
      <c r="X137" s="43">
        <v>92.32248568152147</v>
      </c>
      <c r="Y137" s="41">
        <v>91.90751445086705</v>
      </c>
      <c r="AA137" s="20"/>
      <c r="AC137" s="19"/>
    </row>
    <row r="138" spans="1:29" ht="12.75">
      <c r="A138" s="67" t="s">
        <v>136</v>
      </c>
      <c r="B138" s="37">
        <v>3381.1795851044894</v>
      </c>
      <c r="C138" s="38">
        <v>40.801008629232406</v>
      </c>
      <c r="D138" s="39">
        <v>0.5712120772547605</v>
      </c>
      <c r="E138" s="39">
        <v>0.12625604857749723</v>
      </c>
      <c r="F138" s="39">
        <v>0.503168662109468</v>
      </c>
      <c r="G138" s="39">
        <v>0.5662800835371077</v>
      </c>
      <c r="H138" s="40">
        <v>0.639961303000422</v>
      </c>
      <c r="M138" s="19"/>
      <c r="N138" s="41">
        <v>120.19299212392227</v>
      </c>
      <c r="R138" s="19"/>
      <c r="S138" s="42">
        <v>126.73753053442509</v>
      </c>
      <c r="T138" s="42"/>
      <c r="U138" s="41">
        <v>104.26716141001856</v>
      </c>
      <c r="V138" s="41">
        <v>141.78851100053498</v>
      </c>
      <c r="W138" s="41">
        <v>129.17726070010042</v>
      </c>
      <c r="X138" s="43">
        <v>103.53236032663955</v>
      </c>
      <c r="Y138" s="41">
        <v>103.09951060358891</v>
      </c>
      <c r="AA138" s="20"/>
      <c r="AC138" s="19"/>
    </row>
    <row r="139" spans="1:29" ht="12.75">
      <c r="A139" s="67" t="s">
        <v>137</v>
      </c>
      <c r="B139" s="37">
        <v>4065.0427873986782</v>
      </c>
      <c r="C139" s="38">
        <v>34.208893271048375</v>
      </c>
      <c r="D139" s="39">
        <v>0.4485907157498666</v>
      </c>
      <c r="E139" s="39">
        <v>0.6867806296037544</v>
      </c>
      <c r="F139" s="39">
        <v>0.5001278361150263</v>
      </c>
      <c r="G139" s="39">
        <v>0.47582909993104855</v>
      </c>
      <c r="H139" s="40">
        <v>0.3826026381512935</v>
      </c>
      <c r="M139" s="19"/>
      <c r="N139" s="41">
        <v>104.62354586570076</v>
      </c>
      <c r="R139" s="19"/>
      <c r="S139" s="42">
        <v>106.97615320153325</v>
      </c>
      <c r="T139" s="42"/>
      <c r="U139" s="41">
        <v>91.43835616438356</v>
      </c>
      <c r="V139" s="41">
        <v>116.5680473372781</v>
      </c>
      <c r="W139" s="41">
        <v>112.36562794516855</v>
      </c>
      <c r="X139" s="43">
        <v>99.89078889920106</v>
      </c>
      <c r="Y139" s="41">
        <v>100.71794871794872</v>
      </c>
      <c r="AA139" s="20"/>
      <c r="AC139" s="19"/>
    </row>
    <row r="140" spans="1:29" ht="12.75">
      <c r="A140" s="67" t="s">
        <v>138</v>
      </c>
      <c r="B140" s="37">
        <v>1172.825373984651</v>
      </c>
      <c r="C140" s="38">
        <v>31.96580468750752</v>
      </c>
      <c r="D140" s="39">
        <v>0.40726456005389117</v>
      </c>
      <c r="E140" s="39">
        <v>0.9125397652214509</v>
      </c>
      <c r="F140" s="39">
        <v>0.5702640640288729</v>
      </c>
      <c r="G140" s="39">
        <v>0.33638112068416265</v>
      </c>
      <c r="H140" s="40">
        <v>0.3624081307435119</v>
      </c>
      <c r="M140" s="19"/>
      <c r="N140" s="41">
        <v>137.95119224886633</v>
      </c>
      <c r="R140" s="19"/>
      <c r="S140" s="42">
        <v>174.17633726277444</v>
      </c>
      <c r="T140" s="42"/>
      <c r="U140" s="41">
        <v>343.9024390243902</v>
      </c>
      <c r="V140" s="41">
        <v>164.3312101910828</v>
      </c>
      <c r="W140" s="41">
        <v>119.54532307359736</v>
      </c>
      <c r="X140" s="43">
        <v>93.84598490147184</v>
      </c>
      <c r="Y140" s="41">
        <v>94.1747572815534</v>
      </c>
      <c r="AA140" s="20"/>
      <c r="AC140" s="19"/>
    </row>
    <row r="141" spans="1:29" ht="12.75">
      <c r="A141" s="67" t="s">
        <v>139</v>
      </c>
      <c r="B141" s="37">
        <v>2469.640524438749</v>
      </c>
      <c r="C141" s="38">
        <v>44.67107758774982</v>
      </c>
      <c r="D141" s="39">
        <v>0.62535819969907</v>
      </c>
      <c r="E141" s="39">
        <v>1.4004704118217828</v>
      </c>
      <c r="F141" s="39">
        <v>0.2764614074521122</v>
      </c>
      <c r="G141" s="39">
        <v>1.1438886745613706</v>
      </c>
      <c r="H141" s="40">
        <v>0.29879099521948244</v>
      </c>
      <c r="M141" s="19"/>
      <c r="N141" s="41">
        <v>182.22441244008633</v>
      </c>
      <c r="R141" s="19"/>
      <c r="S141" s="42">
        <v>239.59914041907822</v>
      </c>
      <c r="T141" s="42"/>
      <c r="U141" s="41">
        <v>148.20143884892087</v>
      </c>
      <c r="V141" s="41">
        <v>398.3263715338265</v>
      </c>
      <c r="W141" s="41">
        <v>114.09631829751021</v>
      </c>
      <c r="X141" s="43">
        <v>102.67063174567166</v>
      </c>
      <c r="Y141" s="41">
        <v>107.21868365180467</v>
      </c>
      <c r="AA141" s="20"/>
      <c r="AC141" s="19"/>
    </row>
    <row r="142" spans="1:29" ht="12.75">
      <c r="A142" s="67" t="s">
        <v>140</v>
      </c>
      <c r="B142" s="37">
        <v>1663.4760788684516</v>
      </c>
      <c r="C142" s="38">
        <v>30.34432832667734</v>
      </c>
      <c r="D142" s="39">
        <v>0.3149973021331792</v>
      </c>
      <c r="E142" s="39">
        <v>0.5725741743314774</v>
      </c>
      <c r="F142" s="39">
        <v>0.14617036536050215</v>
      </c>
      <c r="G142" s="39">
        <v>0.21029920469912555</v>
      </c>
      <c r="H142" s="40">
        <v>0.5401468266446203</v>
      </c>
      <c r="M142" s="19"/>
      <c r="N142" s="41">
        <v>106.33828754978632</v>
      </c>
      <c r="R142" s="19"/>
      <c r="S142" s="42">
        <v>109.67399123031663</v>
      </c>
      <c r="T142" s="42"/>
      <c r="U142" s="41">
        <v>81.81818181818181</v>
      </c>
      <c r="V142" s="41">
        <v>118.91398828810296</v>
      </c>
      <c r="W142" s="41">
        <v>111.5277083768544</v>
      </c>
      <c r="X142" s="43">
        <v>104.2190397416083</v>
      </c>
      <c r="Y142" s="41">
        <v>106.06060606060606</v>
      </c>
      <c r="AA142" s="20"/>
      <c r="AC142" s="19"/>
    </row>
    <row r="143" spans="1:29" ht="12.75">
      <c r="A143" s="67" t="s">
        <v>141</v>
      </c>
      <c r="B143" s="37">
        <v>2758.3247173527207</v>
      </c>
      <c r="C143" s="38">
        <v>35.40398815752433</v>
      </c>
      <c r="D143" s="39">
        <v>0.3906357513024552</v>
      </c>
      <c r="E143" s="39">
        <v>0.429740520934091</v>
      </c>
      <c r="F143" s="39">
        <v>0.1257058054445871</v>
      </c>
      <c r="G143" s="39">
        <v>0.49058378983321244</v>
      </c>
      <c r="H143" s="40">
        <v>0.4693373683955011</v>
      </c>
      <c r="M143" s="19"/>
      <c r="N143" s="41">
        <v>104.2301592101046</v>
      </c>
      <c r="R143" s="19"/>
      <c r="S143" s="42">
        <v>106.71353086875443</v>
      </c>
      <c r="T143" s="42"/>
      <c r="U143" s="41">
        <v>59.72850678733032</v>
      </c>
      <c r="V143" s="41">
        <v>118.5459940652819</v>
      </c>
      <c r="W143" s="41">
        <v>110.77701804612622</v>
      </c>
      <c r="X143" s="43">
        <v>102.28959254579398</v>
      </c>
      <c r="Y143" s="41">
        <v>104.48577680525165</v>
      </c>
      <c r="AA143" s="20"/>
      <c r="AC143" s="19"/>
    </row>
    <row r="144" spans="1:29" ht="12.75">
      <c r="A144" s="67" t="s">
        <v>142</v>
      </c>
      <c r="B144" s="37">
        <v>1330.161135894853</v>
      </c>
      <c r="C144" s="38">
        <v>28.6950951546727</v>
      </c>
      <c r="D144" s="39">
        <v>0.28956199616875455</v>
      </c>
      <c r="E144" s="39">
        <v>4.017657850760136</v>
      </c>
      <c r="F144" s="39">
        <v>0.3825391810276554</v>
      </c>
      <c r="G144" s="39">
        <v>0.16717758531020815</v>
      </c>
      <c r="H144" s="40">
        <v>0.2680908456498765</v>
      </c>
      <c r="M144" s="19"/>
      <c r="N144" s="41">
        <v>103.5602613120786</v>
      </c>
      <c r="R144" s="19"/>
      <c r="S144" s="42">
        <v>110.43829142393463</v>
      </c>
      <c r="T144" s="42"/>
      <c r="U144" s="41">
        <v>107.65765765765765</v>
      </c>
      <c r="V144" s="41">
        <v>158.8235294117647</v>
      </c>
      <c r="W144" s="41">
        <v>124.79517330377331</v>
      </c>
      <c r="X144" s="43">
        <v>96.04819145945218</v>
      </c>
      <c r="Y144" s="41">
        <v>98.67256637168141</v>
      </c>
      <c r="AA144" s="20"/>
      <c r="AC144" s="19"/>
    </row>
    <row r="145" spans="1:29" ht="12.75">
      <c r="A145" s="67" t="s">
        <v>143</v>
      </c>
      <c r="B145" s="37">
        <v>5406.528248769031</v>
      </c>
      <c r="C145" s="38">
        <v>49.001026408383844</v>
      </c>
      <c r="D145" s="39">
        <v>0.7126608695462658</v>
      </c>
      <c r="E145" s="39">
        <v>0.6827610365563404</v>
      </c>
      <c r="F145" s="39">
        <v>0.33891582304460116</v>
      </c>
      <c r="G145" s="39">
        <v>1.1588981733484618</v>
      </c>
      <c r="H145" s="40">
        <v>0.5010541817281909</v>
      </c>
      <c r="M145" s="19"/>
      <c r="N145" s="41">
        <v>116.36967512169197</v>
      </c>
      <c r="R145" s="19"/>
      <c r="S145" s="42">
        <v>123.66831450529088</v>
      </c>
      <c r="T145" s="42"/>
      <c r="U145" s="41">
        <v>130.5699481865285</v>
      </c>
      <c r="V145" s="41">
        <v>127.10413694721827</v>
      </c>
      <c r="W145" s="41">
        <v>112.23112322906137</v>
      </c>
      <c r="X145" s="43">
        <v>95.85648312472888</v>
      </c>
      <c r="Y145" s="41">
        <v>103.85887541345093</v>
      </c>
      <c r="AA145" s="20"/>
      <c r="AC145" s="19"/>
    </row>
    <row r="146" spans="1:29" ht="12.75">
      <c r="A146" s="67" t="s">
        <v>144</v>
      </c>
      <c r="B146" s="37">
        <v>3003.168705714773</v>
      </c>
      <c r="C146" s="38">
        <v>33.427968674474315</v>
      </c>
      <c r="D146" s="39">
        <v>0.46615526529814993</v>
      </c>
      <c r="E146" s="39">
        <v>5.147567593012913</v>
      </c>
      <c r="F146" s="39">
        <v>0.3088705256329628</v>
      </c>
      <c r="G146" s="39">
        <v>0.48028211362609924</v>
      </c>
      <c r="H146" s="40">
        <v>0.4497069966441951</v>
      </c>
      <c r="M146" s="19"/>
      <c r="N146" s="41">
        <v>106.94720186958261</v>
      </c>
      <c r="R146" s="19"/>
      <c r="S146" s="42">
        <v>110.61172976771617</v>
      </c>
      <c r="T146" s="42"/>
      <c r="U146" s="41">
        <v>111.64179104477611</v>
      </c>
      <c r="V146" s="41">
        <v>108.02395209580838</v>
      </c>
      <c r="W146" s="41">
        <v>102.25310778125085</v>
      </c>
      <c r="X146" s="43">
        <v>98.39880111997684</v>
      </c>
      <c r="Y146" s="41">
        <v>98.2363315696649</v>
      </c>
      <c r="AA146" s="20"/>
      <c r="AC146" s="19"/>
    </row>
    <row r="147" spans="1:29" ht="12.75">
      <c r="A147" s="67" t="s">
        <v>145</v>
      </c>
      <c r="B147" s="37">
        <v>64377.50661729865</v>
      </c>
      <c r="C147" s="38">
        <v>111.81212233688858</v>
      </c>
      <c r="D147" s="39">
        <v>1.8952634393425714</v>
      </c>
      <c r="E147" s="39">
        <v>0.36707570390952454</v>
      </c>
      <c r="F147" s="39">
        <v>0.816478053554859</v>
      </c>
      <c r="G147" s="39">
        <v>1.7450841234631895</v>
      </c>
      <c r="H147" s="40">
        <v>2.835062944947158</v>
      </c>
      <c r="M147" s="19"/>
      <c r="N147" s="41">
        <v>110.73062717266451</v>
      </c>
      <c r="R147" s="19"/>
      <c r="S147" s="42">
        <v>111.79358383848177</v>
      </c>
      <c r="T147" s="42"/>
      <c r="U147" s="41">
        <v>104.31346723740533</v>
      </c>
      <c r="V147" s="41">
        <v>113.71575208784047</v>
      </c>
      <c r="W147" s="41">
        <v>113.7171978658379</v>
      </c>
      <c r="X147" s="43">
        <v>99.24251021766855</v>
      </c>
      <c r="Y147" s="41">
        <v>98.74547647768395</v>
      </c>
      <c r="AA147" s="20"/>
      <c r="AC147" s="19"/>
    </row>
    <row r="148" spans="1:29" ht="12.75">
      <c r="A148" s="67" t="s">
        <v>146</v>
      </c>
      <c r="B148" s="37">
        <v>3065.8451090834105</v>
      </c>
      <c r="C148" s="38">
        <v>35.11246760675039</v>
      </c>
      <c r="D148" s="39">
        <v>0.44020781965460704</v>
      </c>
      <c r="E148" s="39">
        <v>0.4553488774362406</v>
      </c>
      <c r="F148" s="39">
        <v>0.33564705848765725</v>
      </c>
      <c r="G148" s="39">
        <v>0.37583297026584767</v>
      </c>
      <c r="H148" s="40">
        <v>0.5851253667165511</v>
      </c>
      <c r="M148" s="19"/>
      <c r="N148" s="41">
        <v>100.36900580633088</v>
      </c>
      <c r="R148" s="19"/>
      <c r="S148" s="42">
        <v>100.1856297386128</v>
      </c>
      <c r="T148" s="42"/>
      <c r="U148" s="41">
        <v>100.76530612244898</v>
      </c>
      <c r="V148" s="41">
        <v>115.87837837837837</v>
      </c>
      <c r="W148" s="41">
        <v>92.3195621676978</v>
      </c>
      <c r="X148" s="43">
        <v>101.72940415714346</v>
      </c>
      <c r="Y148" s="41">
        <v>100.64432989690722</v>
      </c>
      <c r="AA148" s="20"/>
      <c r="AC148" s="19"/>
    </row>
    <row r="149" spans="1:29" ht="12.75">
      <c r="A149" s="67" t="s">
        <v>147</v>
      </c>
      <c r="B149" s="37">
        <v>2224.1064421403444</v>
      </c>
      <c r="C149" s="38">
        <v>32.736332677956206</v>
      </c>
      <c r="D149" s="39">
        <v>0.40348782108133124</v>
      </c>
      <c r="E149" s="39">
        <v>0.5236039407579992</v>
      </c>
      <c r="F149" s="39">
        <v>0.20858469223265913</v>
      </c>
      <c r="G149" s="39">
        <v>0.5315951720405349</v>
      </c>
      <c r="H149" s="40">
        <v>0.4019647882332277</v>
      </c>
      <c r="M149" s="19"/>
      <c r="N149" s="41">
        <v>91.62757762933438</v>
      </c>
      <c r="R149" s="19"/>
      <c r="S149" s="42">
        <v>87.74019651335055</v>
      </c>
      <c r="T149" s="42"/>
      <c r="U149" s="41">
        <v>77.01612903225806</v>
      </c>
      <c r="V149" s="41">
        <v>88.40749414519907</v>
      </c>
      <c r="W149" s="41">
        <v>89.27175500758531</v>
      </c>
      <c r="X149" s="43">
        <v>101.07048757982075</v>
      </c>
      <c r="Y149" s="41">
        <v>105.83333333333333</v>
      </c>
      <c r="AA149" s="20"/>
      <c r="AC149" s="19"/>
    </row>
    <row r="150" spans="1:29" ht="12.75">
      <c r="A150" s="67" t="s">
        <v>148</v>
      </c>
      <c r="B150" s="37">
        <v>3146.2334909036376</v>
      </c>
      <c r="C150" s="38">
        <v>34.17218953952034</v>
      </c>
      <c r="D150" s="39">
        <v>0.4467101098351124</v>
      </c>
      <c r="E150" s="39">
        <v>1.000032377119923</v>
      </c>
      <c r="F150" s="39">
        <v>0.6704706810217056</v>
      </c>
      <c r="G150" s="39">
        <v>0.4670906431487431</v>
      </c>
      <c r="H150" s="40">
        <v>0.2616224813602243</v>
      </c>
      <c r="M150" s="19"/>
      <c r="N150" s="41">
        <v>111.607522875215</v>
      </c>
      <c r="R150" s="19"/>
      <c r="S150" s="42">
        <v>116.23174811134571</v>
      </c>
      <c r="T150" s="42"/>
      <c r="U150" s="41">
        <v>121.10625909752548</v>
      </c>
      <c r="V150" s="41">
        <v>108.70616686819831</v>
      </c>
      <c r="W150" s="41">
        <v>121.28347277047394</v>
      </c>
      <c r="X150" s="43">
        <v>102.45494059182862</v>
      </c>
      <c r="Y150" s="41">
        <v>100.92838196286472</v>
      </c>
      <c r="AA150" s="20"/>
      <c r="AC150" s="19"/>
    </row>
    <row r="151" spans="1:29" ht="12.75">
      <c r="A151" s="67" t="s">
        <v>149</v>
      </c>
      <c r="B151" s="37">
        <v>4089.4616094046114</v>
      </c>
      <c r="C151" s="38">
        <v>33.15600461654461</v>
      </c>
      <c r="D151" s="39">
        <v>0.4106600014404182</v>
      </c>
      <c r="E151" s="39">
        <v>0.8822241199482637</v>
      </c>
      <c r="F151" s="39">
        <v>0.0872245357018311</v>
      </c>
      <c r="G151" s="39">
        <v>0.25248562868236396</v>
      </c>
      <c r="H151" s="40">
        <v>0.7952743130298545</v>
      </c>
      <c r="M151" s="19"/>
      <c r="N151" s="41">
        <v>109.04774170809118</v>
      </c>
      <c r="R151" s="19"/>
      <c r="S151" s="42">
        <v>111.69091330133338</v>
      </c>
      <c r="T151" s="42"/>
      <c r="U151" s="41">
        <v>114.1732283464567</v>
      </c>
      <c r="V151" s="41">
        <v>116.45796064400716</v>
      </c>
      <c r="W151" s="41">
        <v>108.94773316694203</v>
      </c>
      <c r="X151" s="43">
        <v>103.74999827329975</v>
      </c>
      <c r="Y151" s="41">
        <v>103.47349177330896</v>
      </c>
      <c r="AA151" s="20"/>
      <c r="AC151" s="19"/>
    </row>
    <row r="152" spans="1:29" ht="12.75">
      <c r="A152" s="67" t="s">
        <v>150</v>
      </c>
      <c r="B152" s="37">
        <v>13527.156830365224</v>
      </c>
      <c r="C152" s="38">
        <v>68.57526528624771</v>
      </c>
      <c r="D152" s="39">
        <v>1.0928118540861345</v>
      </c>
      <c r="E152" s="39">
        <v>3.076369498356471</v>
      </c>
      <c r="F152" s="39">
        <v>1.3676011395034229</v>
      </c>
      <c r="G152" s="39">
        <v>0.8014788270952725</v>
      </c>
      <c r="H152" s="40">
        <v>1.1772935632278307</v>
      </c>
      <c r="M152" s="19"/>
      <c r="N152" s="41">
        <v>107.38382214610601</v>
      </c>
      <c r="R152" s="19"/>
      <c r="S152" s="42">
        <v>109.57437144818128</v>
      </c>
      <c r="T152" s="42"/>
      <c r="U152" s="41">
        <v>112.67431050511311</v>
      </c>
      <c r="V152" s="41">
        <v>115.9494299970764</v>
      </c>
      <c r="W152" s="41">
        <v>102.78388916424304</v>
      </c>
      <c r="X152" s="43">
        <v>95.62140560646792</v>
      </c>
      <c r="Y152" s="41">
        <v>95.58528428093645</v>
      </c>
      <c r="AA152" s="20"/>
      <c r="AC152" s="19"/>
    </row>
    <row r="153" spans="1:29" ht="12.75">
      <c r="A153" s="67" t="s">
        <v>151</v>
      </c>
      <c r="B153" s="37">
        <v>2773.324121275901</v>
      </c>
      <c r="C153" s="38">
        <v>32.07452866796855</v>
      </c>
      <c r="D153" s="39">
        <v>0.39010673899604237</v>
      </c>
      <c r="E153" s="39">
        <v>0.653435832144022</v>
      </c>
      <c r="F153" s="39">
        <v>0.2702992347743745</v>
      </c>
      <c r="G153" s="39">
        <v>0.3955717921576853</v>
      </c>
      <c r="H153" s="40">
        <v>0.4643031257124435</v>
      </c>
      <c r="M153" s="19"/>
      <c r="N153" s="41">
        <v>109.84445955072378</v>
      </c>
      <c r="R153" s="19"/>
      <c r="S153" s="42">
        <v>115.78639728137063</v>
      </c>
      <c r="T153" s="42"/>
      <c r="U153" s="41">
        <v>93.47181008902078</v>
      </c>
      <c r="V153" s="41">
        <v>126.54867256637169</v>
      </c>
      <c r="W153" s="41">
        <v>118.60506257012128</v>
      </c>
      <c r="X153" s="43">
        <v>99.81887481837938</v>
      </c>
      <c r="Y153" s="41">
        <v>101.33155792276963</v>
      </c>
      <c r="AA153" s="20"/>
      <c r="AC153" s="19"/>
    </row>
    <row r="154" spans="1:29" ht="12.75">
      <c r="A154" s="67" t="s">
        <v>152</v>
      </c>
      <c r="B154" s="37">
        <v>1641.8525369844142</v>
      </c>
      <c r="C154" s="38">
        <v>33.11521857572437</v>
      </c>
      <c r="D154" s="39">
        <v>0.40295115116091834</v>
      </c>
      <c r="E154" s="39">
        <v>6.3308826617288405</v>
      </c>
      <c r="F154" s="39">
        <v>0.26637170348952793</v>
      </c>
      <c r="G154" s="39">
        <v>0.20358020707878793</v>
      </c>
      <c r="H154" s="40">
        <v>0.5693834659580985</v>
      </c>
      <c r="M154" s="19"/>
      <c r="N154" s="41">
        <v>89.74406244785838</v>
      </c>
      <c r="R154" s="19"/>
      <c r="S154" s="42">
        <v>86.49049276487165</v>
      </c>
      <c r="T154" s="42"/>
      <c r="U154" s="41">
        <v>50.42492917847026</v>
      </c>
      <c r="V154" s="41">
        <v>107.10659898477158</v>
      </c>
      <c r="W154" s="41">
        <v>106.68515500773314</v>
      </c>
      <c r="X154" s="43">
        <v>96.57626272683741</v>
      </c>
      <c r="Y154" s="41">
        <v>97.22222222222223</v>
      </c>
      <c r="AA154" s="20"/>
      <c r="AC154" s="19"/>
    </row>
    <row r="155" spans="1:29" ht="12.75">
      <c r="A155" s="67" t="s">
        <v>153</v>
      </c>
      <c r="B155" s="37">
        <v>998.6603497598394</v>
      </c>
      <c r="C155" s="38">
        <v>22.771869792722367</v>
      </c>
      <c r="D155" s="39">
        <v>0.22923841751502613</v>
      </c>
      <c r="E155" s="39">
        <v>2.3857801266941503</v>
      </c>
      <c r="F155" s="39">
        <v>0.17933347257178522</v>
      </c>
      <c r="G155" s="39">
        <v>0.1963419087410456</v>
      </c>
      <c r="H155" s="40">
        <v>0.24838924335586882</v>
      </c>
      <c r="M155" s="19"/>
      <c r="N155" s="41">
        <v>99.97032251704428</v>
      </c>
      <c r="R155" s="19"/>
      <c r="S155" s="42">
        <v>104.33116536483074</v>
      </c>
      <c r="T155" s="42"/>
      <c r="U155" s="41">
        <v>106</v>
      </c>
      <c r="V155" s="41">
        <v>110.42944785276073</v>
      </c>
      <c r="W155" s="41">
        <v>99.90196601489971</v>
      </c>
      <c r="X155" s="43">
        <v>95.888360375731</v>
      </c>
      <c r="Y155" s="41">
        <v>95.95687331536388</v>
      </c>
      <c r="AA155" s="20"/>
      <c r="AC155" s="19"/>
    </row>
    <row r="156" spans="1:29" ht="12.75">
      <c r="A156" s="67" t="s">
        <v>154</v>
      </c>
      <c r="B156" s="37">
        <v>3954.356243045607</v>
      </c>
      <c r="C156" s="38">
        <v>28.388357392911495</v>
      </c>
      <c r="D156" s="39">
        <v>0.3634910990733373</v>
      </c>
      <c r="E156" s="39">
        <v>0.19529330369794115</v>
      </c>
      <c r="F156" s="39">
        <v>0.4911000762833365</v>
      </c>
      <c r="G156" s="39">
        <v>0.34238856322572947</v>
      </c>
      <c r="H156" s="40">
        <v>0.30583118688461075</v>
      </c>
      <c r="M156" s="19"/>
      <c r="N156" s="41">
        <v>104.87782149670922</v>
      </c>
      <c r="R156" s="19"/>
      <c r="S156" s="42">
        <v>107.35176195553068</v>
      </c>
      <c r="T156" s="42"/>
      <c r="U156" s="41">
        <v>98.3991462113127</v>
      </c>
      <c r="V156" s="41">
        <v>102.99586776859505</v>
      </c>
      <c r="W156" s="41">
        <v>128.223929292436</v>
      </c>
      <c r="X156" s="43">
        <v>100.87243470163347</v>
      </c>
      <c r="Y156" s="41">
        <v>94.8207171314741</v>
      </c>
      <c r="AA156" s="20"/>
      <c r="AC156" s="19"/>
    </row>
    <row r="157" spans="1:29" ht="12.75">
      <c r="A157" s="67" t="s">
        <v>155</v>
      </c>
      <c r="B157" s="37">
        <v>1894.002373376759</v>
      </c>
      <c r="C157" s="38">
        <v>30.123298184918628</v>
      </c>
      <c r="D157" s="39">
        <v>0.36026815398321205</v>
      </c>
      <c r="E157" s="39">
        <v>1.464381406941254</v>
      </c>
      <c r="F157" s="39">
        <v>0.21712730063287564</v>
      </c>
      <c r="G157" s="39">
        <v>0.47931626922361736</v>
      </c>
      <c r="H157" s="40">
        <v>0.30827159419698497</v>
      </c>
      <c r="M157" s="19"/>
      <c r="N157" s="41">
        <v>107.41765387551249</v>
      </c>
      <c r="R157" s="19"/>
      <c r="S157" s="42">
        <v>115.92876484106192</v>
      </c>
      <c r="T157" s="42"/>
      <c r="U157" s="41">
        <v>146.03174603174602</v>
      </c>
      <c r="V157" s="41">
        <v>112.09964412811388</v>
      </c>
      <c r="W157" s="41">
        <v>111.45925472439217</v>
      </c>
      <c r="X157" s="43">
        <v>94.88160208285208</v>
      </c>
      <c r="Y157" s="41">
        <v>94.44444444444444</v>
      </c>
      <c r="AA157" s="20"/>
      <c r="AC157" s="19"/>
    </row>
    <row r="158" spans="1:29" ht="12.75">
      <c r="A158" s="67" t="s">
        <v>156</v>
      </c>
      <c r="B158" s="37">
        <v>1026.0465387928125</v>
      </c>
      <c r="C158" s="38">
        <v>32.66623810228629</v>
      </c>
      <c r="D158" s="39">
        <v>0.36087507344691366</v>
      </c>
      <c r="E158" s="39">
        <v>0.6662106810326137</v>
      </c>
      <c r="F158" s="39">
        <v>0.4558941095101544</v>
      </c>
      <c r="G158" s="39">
        <v>0.4157711297428146</v>
      </c>
      <c r="H158" s="40">
        <v>0.23283078237308816</v>
      </c>
      <c r="M158" s="19"/>
      <c r="N158" s="41">
        <v>112.85030922603052</v>
      </c>
      <c r="R158" s="19"/>
      <c r="S158" s="42">
        <v>123.63624738346348</v>
      </c>
      <c r="T158" s="42"/>
      <c r="U158" s="41">
        <v>112.86549707602339</v>
      </c>
      <c r="V158" s="41">
        <v>172.78481012658227</v>
      </c>
      <c r="W158" s="41">
        <v>103.12829554229702</v>
      </c>
      <c r="X158" s="43">
        <v>100.54523819108117</v>
      </c>
      <c r="Y158" s="41">
        <v>102.56410256410257</v>
      </c>
      <c r="AA158" s="20"/>
      <c r="AC158" s="19"/>
    </row>
    <row r="159" spans="1:29" ht="12.75">
      <c r="A159" s="67"/>
      <c r="B159" s="17"/>
      <c r="C159" s="18"/>
      <c r="H159" s="19"/>
      <c r="M159" s="19"/>
      <c r="R159" s="19"/>
      <c r="S159" s="20"/>
      <c r="T159" s="20"/>
      <c r="U159" s="20"/>
      <c r="V159" s="20"/>
      <c r="W159" s="19"/>
      <c r="X159" s="18"/>
      <c r="AA159" s="20"/>
      <c r="AC159" s="19"/>
    </row>
    <row r="160" spans="1:29" ht="15.75">
      <c r="A160" s="65" t="s">
        <v>157</v>
      </c>
      <c r="B160" s="21">
        <f>B162+B174+B181+B191+B205+B214+B224+B235</f>
        <v>475638.296537775</v>
      </c>
      <c r="C160" s="22">
        <v>68.7</v>
      </c>
      <c r="D160" s="23">
        <v>0.99</v>
      </c>
      <c r="E160" s="23">
        <v>1.42</v>
      </c>
      <c r="F160" s="23">
        <v>1.34</v>
      </c>
      <c r="G160" s="23">
        <v>0.84</v>
      </c>
      <c r="H160" s="24">
        <v>0.91</v>
      </c>
      <c r="I160" s="23">
        <v>1.25</v>
      </c>
      <c r="J160" s="23">
        <v>1.9</v>
      </c>
      <c r="K160" s="23">
        <v>1.38</v>
      </c>
      <c r="L160" s="23">
        <v>1.21</v>
      </c>
      <c r="M160" s="24">
        <v>0.92</v>
      </c>
      <c r="N160" s="23">
        <v>105.6</v>
      </c>
      <c r="O160" s="23">
        <v>96.9</v>
      </c>
      <c r="P160" s="23">
        <v>102.3</v>
      </c>
      <c r="Q160" s="23">
        <v>106.6</v>
      </c>
      <c r="R160" s="24">
        <v>110.3</v>
      </c>
      <c r="S160" s="25">
        <v>107</v>
      </c>
      <c r="T160" s="25">
        <v>108</v>
      </c>
      <c r="U160" s="25">
        <v>103</v>
      </c>
      <c r="V160" s="25">
        <v>109</v>
      </c>
      <c r="W160" s="23">
        <v>111</v>
      </c>
      <c r="X160" s="22">
        <v>98</v>
      </c>
      <c r="Y160" s="23">
        <v>100</v>
      </c>
      <c r="Z160" s="23">
        <v>92</v>
      </c>
      <c r="AA160" s="25">
        <v>100</v>
      </c>
      <c r="AB160" s="23">
        <v>100</v>
      </c>
      <c r="AC160" s="24">
        <v>107</v>
      </c>
    </row>
    <row r="161" spans="1:29" ht="15">
      <c r="A161" s="68"/>
      <c r="B161" s="17"/>
      <c r="C161" s="18"/>
      <c r="H161" s="19"/>
      <c r="M161" s="19"/>
      <c r="R161" s="19"/>
      <c r="S161" s="20"/>
      <c r="T161" s="20"/>
      <c r="U161" s="20"/>
      <c r="V161" s="20"/>
      <c r="W161" s="19"/>
      <c r="X161" s="18"/>
      <c r="AA161" s="20"/>
      <c r="AC161" s="19"/>
    </row>
    <row r="162" spans="1:29" ht="15">
      <c r="A162" s="66" t="s">
        <v>158</v>
      </c>
      <c r="B162" s="26">
        <f>SUM(B163:B172)</f>
        <v>117266.87162213432</v>
      </c>
      <c r="C162" s="27">
        <v>69.49497996766316</v>
      </c>
      <c r="D162" s="28">
        <v>1.0207883622495315</v>
      </c>
      <c r="E162" s="28">
        <v>1.3417910262452104</v>
      </c>
      <c r="F162" s="28">
        <v>0.891352117192842</v>
      </c>
      <c r="G162" s="28">
        <v>0.9416403181156628</v>
      </c>
      <c r="H162" s="29">
        <v>1.1953285630151846</v>
      </c>
      <c r="I162" s="30">
        <v>1.27</v>
      </c>
      <c r="J162" s="30">
        <v>1.45</v>
      </c>
      <c r="K162" s="30">
        <v>1.23</v>
      </c>
      <c r="L162" s="30">
        <v>1.3</v>
      </c>
      <c r="M162" s="32">
        <v>1.03</v>
      </c>
      <c r="N162" s="30">
        <v>105</v>
      </c>
      <c r="O162" s="31">
        <v>93.69261326552903</v>
      </c>
      <c r="P162" s="31">
        <v>98.84614440475397</v>
      </c>
      <c r="Q162" s="30">
        <v>105.4</v>
      </c>
      <c r="R162" s="32">
        <v>109.6</v>
      </c>
      <c r="S162" s="33">
        <v>109</v>
      </c>
      <c r="T162" s="33">
        <v>115</v>
      </c>
      <c r="U162" s="33">
        <v>102</v>
      </c>
      <c r="V162" s="33">
        <v>112</v>
      </c>
      <c r="W162" s="30">
        <v>111</v>
      </c>
      <c r="X162" s="44">
        <v>100</v>
      </c>
      <c r="Y162" s="35">
        <v>102.76094661026637</v>
      </c>
      <c r="Z162" s="35">
        <v>95.85014409221903</v>
      </c>
      <c r="AA162" s="35">
        <v>99.3491124260355</v>
      </c>
      <c r="AB162" s="35">
        <v>103.06951549804394</v>
      </c>
      <c r="AC162" s="36">
        <v>106.96864111498257</v>
      </c>
    </row>
    <row r="163" spans="1:29" ht="12.75">
      <c r="A163" s="67" t="s">
        <v>159</v>
      </c>
      <c r="B163" s="37">
        <v>4682.2792107469795</v>
      </c>
      <c r="C163" s="38">
        <v>51.14729598281696</v>
      </c>
      <c r="D163" s="39">
        <v>0.6801089040170256</v>
      </c>
      <c r="E163" s="39">
        <v>1.4629344687738284</v>
      </c>
      <c r="F163" s="39">
        <v>0.7772461623276912</v>
      </c>
      <c r="G163" s="39">
        <v>0.5141858113079261</v>
      </c>
      <c r="H163" s="40">
        <v>0.7781956231509671</v>
      </c>
      <c r="M163" s="19"/>
      <c r="N163" s="41">
        <v>106.70003501697049</v>
      </c>
      <c r="R163" s="19"/>
      <c r="S163" s="42">
        <v>109.47321583258008</v>
      </c>
      <c r="T163" s="42"/>
      <c r="U163" s="41">
        <v>101.6967126193001</v>
      </c>
      <c r="V163" s="41">
        <v>103.57894736842105</v>
      </c>
      <c r="W163" s="41">
        <v>120.42021533582262</v>
      </c>
      <c r="X163" s="43">
        <v>101.64031818988842</v>
      </c>
      <c r="Y163" s="41">
        <v>105.05263157894737</v>
      </c>
      <c r="AA163" s="20"/>
      <c r="AC163" s="19"/>
    </row>
    <row r="164" spans="1:29" ht="12.75">
      <c r="A164" s="67" t="s">
        <v>160</v>
      </c>
      <c r="B164" s="37">
        <v>4835.970581322436</v>
      </c>
      <c r="C164" s="38">
        <v>44.94605308167142</v>
      </c>
      <c r="D164" s="39">
        <v>0.5752528553689804</v>
      </c>
      <c r="E164" s="39">
        <v>0.21393415344911784</v>
      </c>
      <c r="F164" s="39">
        <v>0.18756483630358203</v>
      </c>
      <c r="G164" s="39">
        <v>0.7664869949095975</v>
      </c>
      <c r="H164" s="40">
        <v>0.6526055213179333</v>
      </c>
      <c r="M164" s="19"/>
      <c r="N164" s="41">
        <v>99.22448592141853</v>
      </c>
      <c r="R164" s="19"/>
      <c r="S164" s="42">
        <v>102.11778471337651</v>
      </c>
      <c r="T164" s="42"/>
      <c r="U164" s="41">
        <v>103.03030303030303</v>
      </c>
      <c r="V164" s="41">
        <v>104.4892450508421</v>
      </c>
      <c r="W164" s="41">
        <v>99.63912212455536</v>
      </c>
      <c r="X164" s="43">
        <v>94.19345773505883</v>
      </c>
      <c r="Y164" s="41">
        <v>97.60425909494232</v>
      </c>
      <c r="AA164" s="20"/>
      <c r="AC164" s="19"/>
    </row>
    <row r="165" spans="1:29" ht="12.75">
      <c r="A165" s="67" t="s">
        <v>161</v>
      </c>
      <c r="B165" s="37">
        <v>65518.48510626524</v>
      </c>
      <c r="C165" s="38">
        <v>90.46265858430017</v>
      </c>
      <c r="D165" s="39">
        <v>1.4509777806684134</v>
      </c>
      <c r="E165" s="39">
        <v>0.8176575718691261</v>
      </c>
      <c r="F165" s="39">
        <v>0.9507687100439066</v>
      </c>
      <c r="G165" s="39">
        <v>1.3647008932854086</v>
      </c>
      <c r="H165" s="40">
        <v>1.9141469384383796</v>
      </c>
      <c r="M165" s="19"/>
      <c r="N165" s="41">
        <v>108.78705951905002</v>
      </c>
      <c r="R165" s="19"/>
      <c r="S165" s="42">
        <v>110.6812786433349</v>
      </c>
      <c r="T165" s="42"/>
      <c r="U165" s="41">
        <v>109.61379473249085</v>
      </c>
      <c r="V165" s="41">
        <v>112.30799573085204</v>
      </c>
      <c r="W165" s="41">
        <v>110.54040819877027</v>
      </c>
      <c r="X165" s="43">
        <v>97.8876412539753</v>
      </c>
      <c r="Y165" s="41">
        <v>99.86018331520894</v>
      </c>
      <c r="AA165" s="20"/>
      <c r="AC165" s="19"/>
    </row>
    <row r="166" spans="1:29" ht="12.75">
      <c r="A166" s="67" t="s">
        <v>162</v>
      </c>
      <c r="B166" s="37">
        <v>3231.275896730991</v>
      </c>
      <c r="C166" s="38">
        <v>47.909791633642094</v>
      </c>
      <c r="D166" s="39">
        <v>0.5443757749650845</v>
      </c>
      <c r="E166" s="39">
        <v>2.2649187587813935</v>
      </c>
      <c r="F166" s="39">
        <v>0.26071930828245055</v>
      </c>
      <c r="G166" s="39">
        <v>0.2978922126911799</v>
      </c>
      <c r="H166" s="40">
        <v>0.966791274608302</v>
      </c>
      <c r="M166" s="19"/>
      <c r="N166" s="41">
        <v>103.48235901810453</v>
      </c>
      <c r="R166" s="19"/>
      <c r="S166" s="42">
        <v>102.25395848347887</v>
      </c>
      <c r="T166" s="42"/>
      <c r="U166" s="41">
        <v>95.18072289156626</v>
      </c>
      <c r="V166" s="41">
        <v>93.5696124677151</v>
      </c>
      <c r="W166" s="41">
        <v>106.52157571407335</v>
      </c>
      <c r="X166" s="43">
        <v>109.16998926544534</v>
      </c>
      <c r="Y166" s="41">
        <v>111.87270501835985</v>
      </c>
      <c r="AA166" s="20"/>
      <c r="AC166" s="19"/>
    </row>
    <row r="167" spans="1:29" ht="12.75">
      <c r="A167" s="67" t="s">
        <v>163</v>
      </c>
      <c r="B167" s="37">
        <v>3886.601142933582</v>
      </c>
      <c r="C167" s="38">
        <v>44.999434328280444</v>
      </c>
      <c r="D167" s="39">
        <v>0.5423401953410238</v>
      </c>
      <c r="E167" s="39">
        <v>2.447022608098499</v>
      </c>
      <c r="F167" s="39">
        <v>0.9251824627357491</v>
      </c>
      <c r="G167" s="39">
        <v>0.34615986806755794</v>
      </c>
      <c r="H167" s="40">
        <v>0.447050235984694</v>
      </c>
      <c r="M167" s="19"/>
      <c r="N167" s="41">
        <v>115.26611039184758</v>
      </c>
      <c r="R167" s="19"/>
      <c r="S167" s="42">
        <v>125.52166177522857</v>
      </c>
      <c r="T167" s="42"/>
      <c r="U167" s="41">
        <v>134.28927680798006</v>
      </c>
      <c r="V167" s="41">
        <v>113.22463768115942</v>
      </c>
      <c r="W167" s="41">
        <v>131.32826932450922</v>
      </c>
      <c r="X167" s="43">
        <v>100.9907404715506</v>
      </c>
      <c r="Y167" s="41">
        <v>101.5</v>
      </c>
      <c r="AA167" s="20"/>
      <c r="AC167" s="19"/>
    </row>
    <row r="168" spans="1:29" ht="12.75">
      <c r="A168" s="67" t="s">
        <v>164</v>
      </c>
      <c r="B168" s="37">
        <v>6909.9643187452075</v>
      </c>
      <c r="C168" s="38">
        <v>51.031825403383976</v>
      </c>
      <c r="D168" s="39">
        <v>0.6703758954022655</v>
      </c>
      <c r="E168" s="39">
        <v>1.066335620468353</v>
      </c>
      <c r="F168" s="39">
        <v>1.5868594563747482</v>
      </c>
      <c r="G168" s="39">
        <v>0.4486716598334611</v>
      </c>
      <c r="H168" s="40">
        <v>0.27269350401386055</v>
      </c>
      <c r="M168" s="19"/>
      <c r="N168" s="41">
        <v>99.05178838941764</v>
      </c>
      <c r="R168" s="19"/>
      <c r="S168" s="42">
        <v>98.75966243901895</v>
      </c>
      <c r="T168" s="42"/>
      <c r="U168" s="41">
        <v>87.7841770233404</v>
      </c>
      <c r="V168" s="41">
        <v>128.0241935483871</v>
      </c>
      <c r="W168" s="41">
        <v>109.02133191827896</v>
      </c>
      <c r="X168" s="43">
        <v>101.67973499376122</v>
      </c>
      <c r="Y168" s="41">
        <v>103.95759717314488</v>
      </c>
      <c r="AA168" s="20"/>
      <c r="AC168" s="19"/>
    </row>
    <row r="169" spans="1:29" ht="12.75">
      <c r="A169" s="67" t="s">
        <v>165</v>
      </c>
      <c r="B169" s="37">
        <v>7333.324884253154</v>
      </c>
      <c r="C169" s="38">
        <v>62.033793378616544</v>
      </c>
      <c r="D169" s="39">
        <v>0.8944135410697601</v>
      </c>
      <c r="E169" s="39">
        <v>1.327602936888364</v>
      </c>
      <c r="F169" s="39">
        <v>0.8698918299113622</v>
      </c>
      <c r="G169" s="39">
        <v>0.6425952788303619</v>
      </c>
      <c r="H169" s="40">
        <v>1.1788708160089343</v>
      </c>
      <c r="M169" s="19"/>
      <c r="N169" s="41">
        <v>102.76341631554688</v>
      </c>
      <c r="R169" s="19"/>
      <c r="S169" s="42">
        <v>105.03169448264579</v>
      </c>
      <c r="T169" s="42"/>
      <c r="U169" s="41">
        <v>86.14045991298943</v>
      </c>
      <c r="V169" s="41">
        <v>124.49946320711702</v>
      </c>
      <c r="W169" s="41">
        <v>107.16192805866723</v>
      </c>
      <c r="X169" s="43">
        <v>96.60042091238829</v>
      </c>
      <c r="Y169" s="41">
        <v>97.82608695652173</v>
      </c>
      <c r="AA169" s="20"/>
      <c r="AC169" s="19"/>
    </row>
    <row r="170" spans="1:29" ht="12.75">
      <c r="A170" s="67" t="s">
        <v>166</v>
      </c>
      <c r="B170" s="37">
        <v>7758.064763859049</v>
      </c>
      <c r="C170" s="38">
        <v>55.587466512800844</v>
      </c>
      <c r="D170" s="39">
        <v>0.7652003641852891</v>
      </c>
      <c r="E170" s="39">
        <v>1.2444604533890695</v>
      </c>
      <c r="F170" s="39">
        <v>1.7825086323541883</v>
      </c>
      <c r="G170" s="39">
        <v>0.42844305957790246</v>
      </c>
      <c r="H170" s="40">
        <v>0.41993337670780506</v>
      </c>
      <c r="M170" s="19"/>
      <c r="N170" s="41">
        <v>100.76506271684718</v>
      </c>
      <c r="R170" s="19"/>
      <c r="S170" s="42">
        <v>100.07260605240747</v>
      </c>
      <c r="T170" s="42"/>
      <c r="U170" s="41">
        <v>94.23833614390107</v>
      </c>
      <c r="V170" s="41">
        <v>108.60121633362294</v>
      </c>
      <c r="W170" s="41">
        <v>108.13680511867308</v>
      </c>
      <c r="X170" s="43">
        <v>104.57816178162322</v>
      </c>
      <c r="Y170" s="41">
        <v>107.00589970501476</v>
      </c>
      <c r="AA170" s="20"/>
      <c r="AC170" s="19"/>
    </row>
    <row r="171" spans="1:29" ht="12.75">
      <c r="A171" s="67" t="s">
        <v>167</v>
      </c>
      <c r="B171" s="37">
        <v>812.935253067431</v>
      </c>
      <c r="C171" s="38">
        <v>45.35203643332948</v>
      </c>
      <c r="D171" s="39">
        <v>0.40250495413218496</v>
      </c>
      <c r="E171" s="39">
        <v>2.334803625242331</v>
      </c>
      <c r="F171" s="39">
        <v>0.3104393084248694</v>
      </c>
      <c r="G171" s="39">
        <v>0.6164706921465073</v>
      </c>
      <c r="H171" s="40">
        <v>0.1940090748963851</v>
      </c>
      <c r="M171" s="19"/>
      <c r="N171" s="41">
        <v>108.66785153673533</v>
      </c>
      <c r="R171" s="19"/>
      <c r="S171" s="42">
        <v>124.19532206620806</v>
      </c>
      <c r="T171" s="42"/>
      <c r="U171" s="41">
        <v>120.96774193548387</v>
      </c>
      <c r="V171" s="41">
        <v>129.77528089887642</v>
      </c>
      <c r="W171" s="41">
        <v>112.87764153648828</v>
      </c>
      <c r="X171" s="43">
        <v>97.65320410650953</v>
      </c>
      <c r="Y171" s="41">
        <v>97.69736842105263</v>
      </c>
      <c r="AA171" s="20"/>
      <c r="AC171" s="19"/>
    </row>
    <row r="172" spans="1:29" ht="12.75">
      <c r="A172" s="67" t="s">
        <v>168</v>
      </c>
      <c r="B172" s="37">
        <v>12297.970464210248</v>
      </c>
      <c r="C172" s="38">
        <v>61.770909961375494</v>
      </c>
      <c r="D172" s="39">
        <v>0.7704090835690135</v>
      </c>
      <c r="E172" s="39">
        <v>3.1847306644452367</v>
      </c>
      <c r="F172" s="39">
        <v>0.2742855799345433</v>
      </c>
      <c r="G172" s="39">
        <v>1.0721109662234174</v>
      </c>
      <c r="H172" s="40">
        <v>0.7385173435538609</v>
      </c>
      <c r="M172" s="19"/>
      <c r="N172" s="41">
        <v>107.80222463717685</v>
      </c>
      <c r="R172" s="19"/>
      <c r="S172" s="42">
        <v>110.48528420776202</v>
      </c>
      <c r="T172" s="42"/>
      <c r="U172" s="41">
        <v>102.79329608938548</v>
      </c>
      <c r="V172" s="41">
        <v>106.78492351047231</v>
      </c>
      <c r="W172" s="41">
        <v>117.36573519102532</v>
      </c>
      <c r="X172" s="43">
        <v>105.11284458324468</v>
      </c>
      <c r="Y172" s="41">
        <v>108.33333333333333</v>
      </c>
      <c r="AA172" s="20"/>
      <c r="AC172" s="19"/>
    </row>
    <row r="173" spans="1:29" ht="15">
      <c r="A173" s="68"/>
      <c r="B173" s="17"/>
      <c r="C173" s="18"/>
      <c r="H173" s="19"/>
      <c r="M173" s="19"/>
      <c r="R173" s="19"/>
      <c r="S173" s="20"/>
      <c r="T173" s="20"/>
      <c r="U173" s="20"/>
      <c r="V173" s="20"/>
      <c r="W173" s="19"/>
      <c r="X173" s="18"/>
      <c r="AA173" s="20"/>
      <c r="AC173" s="19"/>
    </row>
    <row r="174" spans="1:29" ht="15">
      <c r="A174" s="66" t="s">
        <v>169</v>
      </c>
      <c r="B174" s="26">
        <f>SUM(B175:B179)</f>
        <v>16029.987396410526</v>
      </c>
      <c r="C174" s="27">
        <v>55.75744759529913</v>
      </c>
      <c r="D174" s="28">
        <v>0.6791137986744118</v>
      </c>
      <c r="E174" s="28">
        <v>1.4193315051707704</v>
      </c>
      <c r="F174" s="28">
        <v>0.8560315743398136</v>
      </c>
      <c r="G174" s="28">
        <v>0.5296219323650097</v>
      </c>
      <c r="H174" s="29">
        <v>0.7056741371483047</v>
      </c>
      <c r="I174" s="30">
        <v>1.45</v>
      </c>
      <c r="J174" s="30">
        <v>4.79</v>
      </c>
      <c r="K174" s="30">
        <v>1.49</v>
      </c>
      <c r="L174" s="30">
        <v>1.13</v>
      </c>
      <c r="M174" s="32">
        <v>0.79</v>
      </c>
      <c r="N174" s="30">
        <v>109.7</v>
      </c>
      <c r="O174" s="31">
        <v>106.91245905306032</v>
      </c>
      <c r="P174" s="31">
        <v>98.994657722802</v>
      </c>
      <c r="Q174" s="30">
        <v>116.7</v>
      </c>
      <c r="R174" s="32">
        <v>114.4</v>
      </c>
      <c r="S174" s="33">
        <v>107</v>
      </c>
      <c r="T174" s="33">
        <v>120</v>
      </c>
      <c r="U174" s="33">
        <v>94</v>
      </c>
      <c r="V174" s="33">
        <v>118</v>
      </c>
      <c r="W174" s="30">
        <v>112</v>
      </c>
      <c r="X174" s="44">
        <v>95</v>
      </c>
      <c r="Y174" s="35">
        <v>97.0074812967581</v>
      </c>
      <c r="Z174" s="35">
        <v>89.24833491912464</v>
      </c>
      <c r="AA174" s="35">
        <v>99.85549132947978</v>
      </c>
      <c r="AB174" s="35">
        <v>96.95044472681067</v>
      </c>
      <c r="AC174" s="36">
        <v>117.0909090909091</v>
      </c>
    </row>
    <row r="175" spans="1:29" ht="12.75">
      <c r="A175" s="67" t="s">
        <v>170</v>
      </c>
      <c r="B175" s="37">
        <v>6166.158935473655</v>
      </c>
      <c r="C175" s="38">
        <v>66.26003584218412</v>
      </c>
      <c r="D175" s="39">
        <v>0.8431832113821331</v>
      </c>
      <c r="E175" s="39">
        <v>0.8319901860903424</v>
      </c>
      <c r="F175" s="39">
        <v>0.9878314898998577</v>
      </c>
      <c r="G175" s="39">
        <v>0.7155431129087128</v>
      </c>
      <c r="H175" s="40">
        <v>0.8886265160010818</v>
      </c>
      <c r="M175" s="19"/>
      <c r="N175" s="41">
        <v>106.25455825098696</v>
      </c>
      <c r="R175" s="19"/>
      <c r="S175" s="42">
        <v>112.47621379995263</v>
      </c>
      <c r="T175" s="42"/>
      <c r="U175" s="41">
        <v>94.4359756097561</v>
      </c>
      <c r="V175" s="41">
        <v>117.02958065688175</v>
      </c>
      <c r="W175" s="41">
        <v>126.9976889555264</v>
      </c>
      <c r="X175" s="43">
        <v>94.47718891748775</v>
      </c>
      <c r="Y175" s="41">
        <v>97.38348323793949</v>
      </c>
      <c r="AA175" s="20"/>
      <c r="AC175" s="19"/>
    </row>
    <row r="176" spans="1:29" ht="12.75">
      <c r="A176" s="67" t="s">
        <v>171</v>
      </c>
      <c r="B176" s="37">
        <v>2425.552627316296</v>
      </c>
      <c r="C176" s="38">
        <v>46.1394831142533</v>
      </c>
      <c r="D176" s="39">
        <v>0.5458397911567764</v>
      </c>
      <c r="E176" s="39">
        <v>1.5922143801585995</v>
      </c>
      <c r="F176" s="39">
        <v>0.550428912655166</v>
      </c>
      <c r="G176" s="39">
        <v>0.192911226772956</v>
      </c>
      <c r="H176" s="40">
        <v>0.8998622893435853</v>
      </c>
      <c r="M176" s="19"/>
      <c r="N176" s="41">
        <v>101.60615155036261</v>
      </c>
      <c r="R176" s="19"/>
      <c r="S176" s="42">
        <v>106.07148419236732</v>
      </c>
      <c r="T176" s="42"/>
      <c r="U176" s="41">
        <v>91.1214953271028</v>
      </c>
      <c r="V176" s="41">
        <v>109.84455958549222</v>
      </c>
      <c r="W176" s="41">
        <v>110.87064199138123</v>
      </c>
      <c r="X176" s="43">
        <v>93.67039438447215</v>
      </c>
      <c r="Y176" s="41">
        <v>94.09836065573771</v>
      </c>
      <c r="AA176" s="20"/>
      <c r="AC176" s="19"/>
    </row>
    <row r="177" spans="1:29" ht="12.75">
      <c r="A177" s="67" t="s">
        <v>172</v>
      </c>
      <c r="B177" s="37">
        <v>1944.1222160389086</v>
      </c>
      <c r="C177" s="38">
        <v>39.13683374008875</v>
      </c>
      <c r="D177" s="39">
        <v>0.4169259258014025</v>
      </c>
      <c r="E177" s="39">
        <v>0.46337685436049997</v>
      </c>
      <c r="F177" s="39">
        <v>0.3644404370428723</v>
      </c>
      <c r="G177" s="39">
        <v>0.45838320395136745</v>
      </c>
      <c r="H177" s="40">
        <v>0.41180765179759055</v>
      </c>
      <c r="M177" s="19"/>
      <c r="N177" s="41">
        <v>106.81220672766244</v>
      </c>
      <c r="R177" s="19"/>
      <c r="S177" s="42">
        <v>115.20706585230926</v>
      </c>
      <c r="T177" s="42"/>
      <c r="U177" s="41">
        <v>108.44444444444444</v>
      </c>
      <c r="V177" s="41">
        <v>132.22222222222223</v>
      </c>
      <c r="W177" s="41">
        <v>103.4365180907778</v>
      </c>
      <c r="X177" s="43">
        <v>96.17549647093334</v>
      </c>
      <c r="Y177" s="41">
        <v>97.59862778730704</v>
      </c>
      <c r="AA177" s="20"/>
      <c r="AC177" s="19"/>
    </row>
    <row r="178" spans="1:29" ht="12.75">
      <c r="A178" s="67" t="s">
        <v>173</v>
      </c>
      <c r="B178" s="37">
        <v>4292.968821942445</v>
      </c>
      <c r="C178" s="38">
        <v>57.685686938221515</v>
      </c>
      <c r="D178" s="39">
        <v>0.7578708855311463</v>
      </c>
      <c r="E178" s="39">
        <v>2.249468152779833</v>
      </c>
      <c r="F178" s="39">
        <v>1.1913869750427952</v>
      </c>
      <c r="G178" s="39">
        <v>0.6125800569343771</v>
      </c>
      <c r="H178" s="40">
        <v>0.5854936988643713</v>
      </c>
      <c r="M178" s="19"/>
      <c r="N178" s="41">
        <v>100.18663660544492</v>
      </c>
      <c r="R178" s="19"/>
      <c r="S178" s="42">
        <v>102.91913947825348</v>
      </c>
      <c r="T178" s="42"/>
      <c r="U178" s="41">
        <v>88.32224685883223</v>
      </c>
      <c r="V178" s="41">
        <v>115.33762043860517</v>
      </c>
      <c r="W178" s="41">
        <v>114.92225236656594</v>
      </c>
      <c r="X178" s="43">
        <v>95.05095080936854</v>
      </c>
      <c r="Y178" s="41">
        <v>97.40871613663133</v>
      </c>
      <c r="AA178" s="20"/>
      <c r="AC178" s="19"/>
    </row>
    <row r="179" spans="1:29" ht="12.75">
      <c r="A179" s="67" t="s">
        <v>174</v>
      </c>
      <c r="B179" s="37">
        <v>1201.1847956392216</v>
      </c>
      <c r="C179" s="38">
        <v>67.59621810012503</v>
      </c>
      <c r="D179" s="39">
        <v>0.6172677215618678</v>
      </c>
      <c r="E179" s="39">
        <v>3.1794782907334196</v>
      </c>
      <c r="F179" s="39">
        <v>1.0396484909213506</v>
      </c>
      <c r="G179" s="39">
        <v>0.40379733670223944</v>
      </c>
      <c r="H179" s="40">
        <v>0.4978872119902699</v>
      </c>
      <c r="M179" s="19"/>
      <c r="N179" s="41">
        <v>90.68674277986445</v>
      </c>
      <c r="R179" s="19"/>
      <c r="S179" s="42">
        <v>86.16239063917158</v>
      </c>
      <c r="T179" s="42"/>
      <c r="U179" s="41">
        <v>114.22018348623854</v>
      </c>
      <c r="V179" s="41">
        <v>113.63636363636364</v>
      </c>
      <c r="W179" s="41">
        <v>53.86070592393151</v>
      </c>
      <c r="X179" s="43">
        <v>95.8981441459088</v>
      </c>
      <c r="Y179" s="41">
        <v>98.83720930232558</v>
      </c>
      <c r="AA179" s="20"/>
      <c r="AC179" s="19"/>
    </row>
    <row r="180" spans="1:29" ht="15">
      <c r="A180" s="68"/>
      <c r="B180" s="17"/>
      <c r="C180" s="18"/>
      <c r="H180" s="19"/>
      <c r="M180" s="19"/>
      <c r="R180" s="19"/>
      <c r="S180" s="20"/>
      <c r="T180" s="20"/>
      <c r="U180" s="20"/>
      <c r="V180" s="20"/>
      <c r="W180" s="19"/>
      <c r="X180" s="18"/>
      <c r="AA180" s="20"/>
      <c r="AC180" s="19"/>
    </row>
    <row r="181" spans="1:29" ht="15">
      <c r="A181" s="66" t="s">
        <v>175</v>
      </c>
      <c r="B181" s="26">
        <f>SUM(B182:B189)</f>
        <v>40346.2362543397</v>
      </c>
      <c r="C181" s="27">
        <v>64.59583610874199</v>
      </c>
      <c r="D181" s="28">
        <v>0.8856408538746058</v>
      </c>
      <c r="E181" s="28">
        <v>1.7354447186511928</v>
      </c>
      <c r="F181" s="28">
        <v>1.2599945707643496</v>
      </c>
      <c r="G181" s="28">
        <v>0.6619506738762151</v>
      </c>
      <c r="H181" s="29">
        <v>0.8544098501840305</v>
      </c>
      <c r="I181" s="30">
        <v>1.24</v>
      </c>
      <c r="J181" s="30">
        <v>3.64</v>
      </c>
      <c r="K181" s="30">
        <v>1.29</v>
      </c>
      <c r="L181" s="30">
        <v>0.98</v>
      </c>
      <c r="M181" s="32">
        <v>0.88</v>
      </c>
      <c r="N181" s="30">
        <v>102.7</v>
      </c>
      <c r="O181" s="31">
        <v>90.67517162962878</v>
      </c>
      <c r="P181" s="31">
        <v>101.6272063250502</v>
      </c>
      <c r="Q181" s="30">
        <v>102.3</v>
      </c>
      <c r="R181" s="32">
        <v>109.6</v>
      </c>
      <c r="S181" s="33">
        <v>108</v>
      </c>
      <c r="T181" s="33">
        <v>129</v>
      </c>
      <c r="U181" s="33">
        <v>103</v>
      </c>
      <c r="V181" s="33">
        <v>110</v>
      </c>
      <c r="W181" s="30">
        <v>110</v>
      </c>
      <c r="X181" s="44">
        <v>95</v>
      </c>
      <c r="Y181" s="35">
        <v>97.3090148004186</v>
      </c>
      <c r="Z181" s="35">
        <v>89.0552995391705</v>
      </c>
      <c r="AA181" s="35">
        <v>103.51437699680511</v>
      </c>
      <c r="AB181" s="35">
        <v>96.6554054054054</v>
      </c>
      <c r="AC181" s="36">
        <v>112.84271284271284</v>
      </c>
    </row>
    <row r="182" spans="1:29" ht="12.75">
      <c r="A182" s="67" t="s">
        <v>176</v>
      </c>
      <c r="B182" s="37">
        <v>18968.705130027975</v>
      </c>
      <c r="C182" s="38">
        <v>89.65687540779872</v>
      </c>
      <c r="D182" s="39">
        <v>1.3777441858807988</v>
      </c>
      <c r="E182" s="39">
        <v>1.2363329802922434</v>
      </c>
      <c r="F182" s="39">
        <v>1.750282264098393</v>
      </c>
      <c r="G182" s="39">
        <v>1.0755700098755863</v>
      </c>
      <c r="H182" s="40">
        <v>1.4600077092970847</v>
      </c>
      <c r="M182" s="19"/>
      <c r="N182" s="41">
        <v>105.3747053618003</v>
      </c>
      <c r="R182" s="19"/>
      <c r="S182" s="42">
        <v>107.96827217605048</v>
      </c>
      <c r="T182" s="42"/>
      <c r="U182" s="41">
        <v>101.1757551185891</v>
      </c>
      <c r="V182" s="41">
        <v>112.63035636035868</v>
      </c>
      <c r="W182" s="41">
        <v>111.77589440135229</v>
      </c>
      <c r="X182" s="43">
        <v>94.87539455623524</v>
      </c>
      <c r="Y182" s="41">
        <v>97.34389561975769</v>
      </c>
      <c r="AA182" s="20"/>
      <c r="AC182" s="19"/>
    </row>
    <row r="183" spans="1:29" ht="12.75">
      <c r="A183" s="67" t="s">
        <v>177</v>
      </c>
      <c r="B183" s="37">
        <v>125.94006162678009</v>
      </c>
      <c r="C183" s="45"/>
      <c r="D183" s="46"/>
      <c r="E183" s="46"/>
      <c r="F183" s="46"/>
      <c r="G183" s="46"/>
      <c r="H183" s="47"/>
      <c r="M183" s="19"/>
      <c r="N183" s="48"/>
      <c r="R183" s="19"/>
      <c r="S183" s="49"/>
      <c r="T183" s="49"/>
      <c r="U183" s="50">
        <v>140</v>
      </c>
      <c r="V183" s="50">
        <v>120</v>
      </c>
      <c r="W183" s="50">
        <v>124.31859793353955</v>
      </c>
      <c r="X183" s="45"/>
      <c r="Y183" s="50">
        <v>93.10344827586206</v>
      </c>
      <c r="AA183" s="20"/>
      <c r="AC183" s="19"/>
    </row>
    <row r="184" spans="1:29" ht="12.75">
      <c r="A184" s="67" t="s">
        <v>178</v>
      </c>
      <c r="B184" s="37">
        <v>7101.835615500763</v>
      </c>
      <c r="C184" s="38">
        <v>61.50905608436483</v>
      </c>
      <c r="D184" s="39">
        <v>0.816947540027988</v>
      </c>
      <c r="E184" s="39">
        <v>2.337963274180874</v>
      </c>
      <c r="F184" s="39">
        <v>0.9317750072288107</v>
      </c>
      <c r="G184" s="39">
        <v>0.6048962909446411</v>
      </c>
      <c r="H184" s="40">
        <v>0.9354803234373744</v>
      </c>
      <c r="M184" s="19"/>
      <c r="N184" s="41">
        <v>101.4494073296399</v>
      </c>
      <c r="R184" s="19"/>
      <c r="S184" s="42">
        <v>105.0597472450132</v>
      </c>
      <c r="T184" s="42"/>
      <c r="U184" s="41">
        <v>97.18498659517427</v>
      </c>
      <c r="V184" s="41">
        <v>106.18181818181819</v>
      </c>
      <c r="W184" s="41">
        <v>108.81412906241573</v>
      </c>
      <c r="X184" s="43">
        <v>93.48843856751914</v>
      </c>
      <c r="Y184" s="41">
        <v>95.78696343402225</v>
      </c>
      <c r="AA184" s="20"/>
      <c r="AC184" s="19"/>
    </row>
    <row r="185" spans="1:29" ht="12.75">
      <c r="A185" s="67" t="s">
        <v>179</v>
      </c>
      <c r="B185" s="37">
        <v>4477.024443672939</v>
      </c>
      <c r="C185" s="38">
        <v>41.72047752933501</v>
      </c>
      <c r="D185" s="39">
        <v>0.5409451607761362</v>
      </c>
      <c r="E185" s="39">
        <v>2.1840237433773666</v>
      </c>
      <c r="F185" s="39">
        <v>0.8863850826834697</v>
      </c>
      <c r="G185" s="39">
        <v>0.37712887631014075</v>
      </c>
      <c r="H185" s="40">
        <v>0.44321561238076923</v>
      </c>
      <c r="M185" s="19"/>
      <c r="N185" s="41">
        <v>97.20280303415645</v>
      </c>
      <c r="R185" s="19"/>
      <c r="S185" s="42">
        <v>97.93824351358948</v>
      </c>
      <c r="T185" s="42"/>
      <c r="U185" s="41">
        <v>83.62687540769733</v>
      </c>
      <c r="V185" s="41">
        <v>115.45392002823833</v>
      </c>
      <c r="W185" s="41">
        <v>103.33635428226596</v>
      </c>
      <c r="X185" s="43">
        <v>94.8808777066169</v>
      </c>
      <c r="Y185" s="41">
        <v>96.6120218579235</v>
      </c>
      <c r="AA185" s="20"/>
      <c r="AC185" s="19"/>
    </row>
    <row r="186" spans="1:29" ht="12.75">
      <c r="A186" s="67" t="s">
        <v>180</v>
      </c>
      <c r="B186" s="37">
        <v>3539.260071546631</v>
      </c>
      <c r="C186" s="38">
        <v>51.38671610231044</v>
      </c>
      <c r="D186" s="39">
        <v>0.5910333992157336</v>
      </c>
      <c r="E186" s="39">
        <v>2.0356012949730733</v>
      </c>
      <c r="F186" s="39">
        <v>1.2291323262163842</v>
      </c>
      <c r="G186" s="39">
        <v>0.4063065963771369</v>
      </c>
      <c r="H186" s="40">
        <v>0.31928545895860194</v>
      </c>
      <c r="M186" s="19"/>
      <c r="N186" s="41">
        <v>110.93583718333282</v>
      </c>
      <c r="R186" s="19"/>
      <c r="S186" s="42">
        <v>123.37481393227142</v>
      </c>
      <c r="T186" s="42"/>
      <c r="U186" s="41">
        <v>130.6987399770905</v>
      </c>
      <c r="V186" s="41">
        <v>118.66125760649086</v>
      </c>
      <c r="W186" s="41">
        <v>111.16096820501548</v>
      </c>
      <c r="X186" s="43">
        <v>95.72867447195732</v>
      </c>
      <c r="Y186" s="41">
        <v>98.39506172839506</v>
      </c>
      <c r="AA186" s="20"/>
      <c r="AC186" s="19"/>
    </row>
    <row r="187" spans="1:29" ht="12.75">
      <c r="A187" s="67" t="s">
        <v>181</v>
      </c>
      <c r="B187" s="37">
        <v>2517.9004951379334</v>
      </c>
      <c r="C187" s="38">
        <v>50.682377116303</v>
      </c>
      <c r="D187" s="39">
        <v>0.5119821634918386</v>
      </c>
      <c r="E187" s="39">
        <v>1.2636278678281638</v>
      </c>
      <c r="F187" s="39">
        <v>0.8423103264581058</v>
      </c>
      <c r="G187" s="39">
        <v>0.42174713618640264</v>
      </c>
      <c r="H187" s="40">
        <v>0.36750133865676204</v>
      </c>
      <c r="M187" s="19"/>
      <c r="N187" s="41">
        <v>94.05109691012785</v>
      </c>
      <c r="R187" s="19"/>
      <c r="S187" s="42">
        <v>94.24154775244644</v>
      </c>
      <c r="T187" s="42"/>
      <c r="U187" s="41">
        <v>108.46153846153847</v>
      </c>
      <c r="V187" s="41">
        <v>72.15815485996706</v>
      </c>
      <c r="W187" s="41">
        <v>110.91357639061195</v>
      </c>
      <c r="X187" s="43">
        <v>94.83506799953267</v>
      </c>
      <c r="Y187" s="41">
        <v>97.79411764705883</v>
      </c>
      <c r="AA187" s="20"/>
      <c r="AC187" s="19"/>
    </row>
    <row r="188" spans="1:29" ht="12.75">
      <c r="A188" s="67" t="s">
        <v>182</v>
      </c>
      <c r="B188" s="37">
        <v>2766.7654526591054</v>
      </c>
      <c r="C188" s="38">
        <v>61.531534585991444</v>
      </c>
      <c r="D188" s="39">
        <v>0.7684780637856651</v>
      </c>
      <c r="E188" s="39">
        <v>1.4892064488368746</v>
      </c>
      <c r="F188" s="39">
        <v>1.8134170841806876</v>
      </c>
      <c r="G188" s="39">
        <v>0.39575641297749387</v>
      </c>
      <c r="H188" s="40">
        <v>0.4367459868547426</v>
      </c>
      <c r="M188" s="19"/>
      <c r="N188" s="41">
        <v>115.27123688029539</v>
      </c>
      <c r="R188" s="19"/>
      <c r="S188" s="42">
        <v>126.00109134782022</v>
      </c>
      <c r="T188" s="42"/>
      <c r="U188" s="41">
        <v>128.68852459016392</v>
      </c>
      <c r="V188" s="41">
        <v>137.77777777777777</v>
      </c>
      <c r="W188" s="41">
        <v>105.90004561175455</v>
      </c>
      <c r="X188" s="43">
        <v>97.74007548092968</v>
      </c>
      <c r="Y188" s="41">
        <v>101.86219739292365</v>
      </c>
      <c r="AA188" s="20"/>
      <c r="AC188" s="19"/>
    </row>
    <row r="189" spans="1:29" ht="12.75">
      <c r="A189" s="67" t="s">
        <v>183</v>
      </c>
      <c r="B189" s="37">
        <v>848.8049841675775</v>
      </c>
      <c r="C189" s="38">
        <v>40.26589108954352</v>
      </c>
      <c r="D189" s="39">
        <v>0.3440002451281182</v>
      </c>
      <c r="E189" s="39">
        <v>2.084626315540428</v>
      </c>
      <c r="F189" s="39">
        <v>0.23229931931185435</v>
      </c>
      <c r="G189" s="39">
        <v>0.3653548597043029</v>
      </c>
      <c r="H189" s="40">
        <v>0.35905700607811974</v>
      </c>
      <c r="M189" s="19"/>
      <c r="N189" s="41">
        <v>96.65000343699039</v>
      </c>
      <c r="R189" s="19"/>
      <c r="S189" s="42">
        <v>102.78250954490859</v>
      </c>
      <c r="T189" s="42"/>
      <c r="U189" s="41">
        <v>83.54430379746836</v>
      </c>
      <c r="V189" s="41">
        <v>98.77300613496932</v>
      </c>
      <c r="W189" s="41">
        <v>118.13579215235717</v>
      </c>
      <c r="X189" s="43">
        <v>91.98319227029015</v>
      </c>
      <c r="Y189" s="41">
        <v>93.94904458598727</v>
      </c>
      <c r="AA189" s="20"/>
      <c r="AC189" s="19"/>
    </row>
    <row r="190" spans="1:29" ht="15">
      <c r="A190" s="68"/>
      <c r="B190" s="17"/>
      <c r="C190" s="18"/>
      <c r="H190" s="19"/>
      <c r="M190" s="19"/>
      <c r="R190" s="19"/>
      <c r="S190" s="20"/>
      <c r="T190" s="20"/>
      <c r="U190" s="20"/>
      <c r="V190" s="20"/>
      <c r="W190" s="19"/>
      <c r="X190" s="18"/>
      <c r="AA190" s="20"/>
      <c r="AC190" s="19"/>
    </row>
    <row r="191" spans="1:29" ht="15">
      <c r="A191" s="66" t="s">
        <v>184</v>
      </c>
      <c r="B191" s="26">
        <f>SUM(B192:B203)</f>
        <v>127640.93884178031</v>
      </c>
      <c r="C191" s="27">
        <v>74.38738316842249</v>
      </c>
      <c r="D191" s="28">
        <v>1.1237555123951821</v>
      </c>
      <c r="E191" s="28">
        <v>0.7841511646612244</v>
      </c>
      <c r="F191" s="28">
        <v>1.8362222895371514</v>
      </c>
      <c r="G191" s="28">
        <v>0.9249239451936799</v>
      </c>
      <c r="H191" s="29">
        <v>0.8634060579029014</v>
      </c>
      <c r="I191" s="30">
        <v>1.19</v>
      </c>
      <c r="J191" s="30">
        <v>1</v>
      </c>
      <c r="K191" s="30">
        <v>1.53</v>
      </c>
      <c r="L191" s="30">
        <v>1.19</v>
      </c>
      <c r="M191" s="32">
        <v>0.91</v>
      </c>
      <c r="N191" s="30">
        <v>102.8</v>
      </c>
      <c r="O191" s="31">
        <v>88.61647774024075</v>
      </c>
      <c r="P191" s="31">
        <v>100.12610588345169</v>
      </c>
      <c r="Q191" s="30">
        <v>101.9</v>
      </c>
      <c r="R191" s="32">
        <v>110.5</v>
      </c>
      <c r="S191" s="33">
        <v>106</v>
      </c>
      <c r="T191" s="33">
        <v>104</v>
      </c>
      <c r="U191" s="33">
        <v>102</v>
      </c>
      <c r="V191" s="33">
        <v>107</v>
      </c>
      <c r="W191" s="30">
        <v>113</v>
      </c>
      <c r="X191" s="44">
        <v>97</v>
      </c>
      <c r="Y191" s="35">
        <v>98.92553435991726</v>
      </c>
      <c r="Z191" s="35">
        <v>93.07324840764332</v>
      </c>
      <c r="AA191" s="35">
        <v>97.21711131554738</v>
      </c>
      <c r="AB191" s="35">
        <v>100.5250997689561</v>
      </c>
      <c r="AC191" s="36">
        <v>100.86481565771507</v>
      </c>
    </row>
    <row r="192" spans="1:29" ht="12.75">
      <c r="A192" s="67" t="s">
        <v>185</v>
      </c>
      <c r="B192" s="37">
        <v>4496.672117338879</v>
      </c>
      <c r="C192" s="38">
        <v>52.472981123039595</v>
      </c>
      <c r="D192" s="39">
        <v>0.6910646929959662</v>
      </c>
      <c r="E192" s="39">
        <v>0.5616320465585986</v>
      </c>
      <c r="F192" s="39">
        <v>1.741129988551684</v>
      </c>
      <c r="G192" s="39">
        <v>0.38349603037809066</v>
      </c>
      <c r="H192" s="40">
        <v>0.30614993984077965</v>
      </c>
      <c r="M192" s="19"/>
      <c r="N192" s="41">
        <v>100.89430375678398</v>
      </c>
      <c r="R192" s="19"/>
      <c r="S192" s="42">
        <v>100.88391839337964</v>
      </c>
      <c r="T192" s="42"/>
      <c r="U192" s="41">
        <v>99.85104270109235</v>
      </c>
      <c r="V192" s="41">
        <v>93.73046135438089</v>
      </c>
      <c r="W192" s="41">
        <v>116.9332617297691</v>
      </c>
      <c r="X192" s="43">
        <v>103.2465382864659</v>
      </c>
      <c r="Y192" s="41">
        <v>106.04026845637584</v>
      </c>
      <c r="AA192" s="20"/>
      <c r="AC192" s="19"/>
    </row>
    <row r="193" spans="1:29" ht="12.75">
      <c r="A193" s="67" t="s">
        <v>186</v>
      </c>
      <c r="B193" s="37">
        <v>2565.3321982863217</v>
      </c>
      <c r="C193" s="38">
        <v>46.19723029508953</v>
      </c>
      <c r="D193" s="39">
        <v>0.61600377139474</v>
      </c>
      <c r="E193" s="39">
        <v>0.5275697548663453</v>
      </c>
      <c r="F193" s="39">
        <v>0.6413397706195032</v>
      </c>
      <c r="G193" s="39">
        <v>0.6056019577716253</v>
      </c>
      <c r="H193" s="40">
        <v>0.6179696454233479</v>
      </c>
      <c r="M193" s="19"/>
      <c r="N193" s="41">
        <v>106.96406856748033</v>
      </c>
      <c r="R193" s="19"/>
      <c r="S193" s="42">
        <v>110.80559039200466</v>
      </c>
      <c r="T193" s="42"/>
      <c r="U193" s="41">
        <v>96.579476861167</v>
      </c>
      <c r="V193" s="41">
        <v>128.75457875457874</v>
      </c>
      <c r="W193" s="41">
        <v>105.86342667111398</v>
      </c>
      <c r="X193" s="43">
        <v>99.18662888269922</v>
      </c>
      <c r="Y193" s="41">
        <v>102.62626262626263</v>
      </c>
      <c r="AA193" s="20"/>
      <c r="AC193" s="19"/>
    </row>
    <row r="194" spans="1:29" ht="12.75">
      <c r="A194" s="67" t="s">
        <v>187</v>
      </c>
      <c r="B194" s="37">
        <v>4935.4588379831175</v>
      </c>
      <c r="C194" s="38">
        <v>68.76292355253386</v>
      </c>
      <c r="D194" s="39">
        <v>0.9983224083273616</v>
      </c>
      <c r="E194" s="39">
        <v>1.2244910548684704</v>
      </c>
      <c r="F194" s="39">
        <v>2.4581776026305415</v>
      </c>
      <c r="G194" s="39">
        <v>0.6658124411494806</v>
      </c>
      <c r="H194" s="40">
        <v>0.35198653016037557</v>
      </c>
      <c r="M194" s="19"/>
      <c r="N194" s="41">
        <v>103.6852611021782</v>
      </c>
      <c r="R194" s="19"/>
      <c r="S194" s="42">
        <v>105.39739083243873</v>
      </c>
      <c r="T194" s="42"/>
      <c r="U194" s="41">
        <v>92.99960891669926</v>
      </c>
      <c r="V194" s="41">
        <v>135.38487308799517</v>
      </c>
      <c r="W194" s="41">
        <v>126.43347731964391</v>
      </c>
      <c r="X194" s="43">
        <v>97.08071520774278</v>
      </c>
      <c r="Y194" s="41">
        <v>97.61006289308176</v>
      </c>
      <c r="AA194" s="20"/>
      <c r="AC194" s="19"/>
    </row>
    <row r="195" spans="1:29" ht="12.75">
      <c r="A195" s="67" t="s">
        <v>188</v>
      </c>
      <c r="B195" s="37">
        <v>9250.163484968025</v>
      </c>
      <c r="C195" s="38">
        <v>56.06159687859409</v>
      </c>
      <c r="D195" s="39">
        <v>0.8114960517799656</v>
      </c>
      <c r="E195" s="39">
        <v>0.8243448708668095</v>
      </c>
      <c r="F195" s="39">
        <v>1.8224988701454117</v>
      </c>
      <c r="G195" s="39">
        <v>0.53576907426551</v>
      </c>
      <c r="H195" s="40">
        <v>0.4171895410408938</v>
      </c>
      <c r="M195" s="19"/>
      <c r="N195" s="41">
        <v>100.2370382572292</v>
      </c>
      <c r="R195" s="19"/>
      <c r="S195" s="42">
        <v>101.10764790274729</v>
      </c>
      <c r="T195" s="42"/>
      <c r="U195" s="41">
        <v>99.80300418616105</v>
      </c>
      <c r="V195" s="41">
        <v>101.13989898446903</v>
      </c>
      <c r="W195" s="41">
        <v>103.64019067996877</v>
      </c>
      <c r="X195" s="43">
        <v>96.90348636861974</v>
      </c>
      <c r="Y195" s="41">
        <v>98.88010540184453</v>
      </c>
      <c r="AA195" s="20"/>
      <c r="AC195" s="19"/>
    </row>
    <row r="196" spans="1:29" ht="12.75">
      <c r="A196" s="67" t="s">
        <v>189</v>
      </c>
      <c r="B196" s="37">
        <v>44778.7396533002</v>
      </c>
      <c r="C196" s="38">
        <v>98.80460200858377</v>
      </c>
      <c r="D196" s="39">
        <v>1.5589617979530757</v>
      </c>
      <c r="E196" s="39">
        <v>0.5356027821809534</v>
      </c>
      <c r="F196" s="39">
        <v>1.4814278464775492</v>
      </c>
      <c r="G196" s="39">
        <v>1.5270153678087837</v>
      </c>
      <c r="H196" s="40">
        <v>1.6820493005703454</v>
      </c>
      <c r="M196" s="19"/>
      <c r="N196" s="41">
        <v>103.91364725268774</v>
      </c>
      <c r="R196" s="19"/>
      <c r="S196" s="42">
        <v>105.31505716313109</v>
      </c>
      <c r="T196" s="42"/>
      <c r="U196" s="41">
        <v>102.43377858274847</v>
      </c>
      <c r="V196" s="41">
        <v>98.91639846394392</v>
      </c>
      <c r="W196" s="41">
        <v>115.85299712677767</v>
      </c>
      <c r="X196" s="43">
        <v>96.72094703679956</v>
      </c>
      <c r="Y196" s="41">
        <v>97.87529785544082</v>
      </c>
      <c r="AA196" s="20"/>
      <c r="AC196" s="19"/>
    </row>
    <row r="197" spans="1:29" ht="12.75">
      <c r="A197" s="67" t="s">
        <v>190</v>
      </c>
      <c r="B197" s="37">
        <v>8322.57515602799</v>
      </c>
      <c r="C197" s="38">
        <v>103.55969832673415</v>
      </c>
      <c r="D197" s="39">
        <v>1.6638303891157562</v>
      </c>
      <c r="E197" s="39">
        <v>0.10415318853348793</v>
      </c>
      <c r="F197" s="39">
        <v>3.175894752872402</v>
      </c>
      <c r="G197" s="39">
        <v>1.15774329781801</v>
      </c>
      <c r="H197" s="40">
        <v>1.2173636154459553</v>
      </c>
      <c r="M197" s="19"/>
      <c r="N197" s="41">
        <v>110.99232125915799</v>
      </c>
      <c r="R197" s="19"/>
      <c r="S197" s="42">
        <v>113.3673183990188</v>
      </c>
      <c r="T197" s="42"/>
      <c r="U197" s="41">
        <v>117.52647762213871</v>
      </c>
      <c r="V197" s="41">
        <v>116.99071045353492</v>
      </c>
      <c r="W197" s="41">
        <v>103.60227442229053</v>
      </c>
      <c r="X197" s="43">
        <v>96.83029224713353</v>
      </c>
      <c r="Y197" s="41">
        <v>97.93939393939394</v>
      </c>
      <c r="AA197" s="20"/>
      <c r="AC197" s="19"/>
    </row>
    <row r="198" spans="1:29" ht="12.75">
      <c r="A198" s="67" t="s">
        <v>191</v>
      </c>
      <c r="B198" s="37">
        <v>2073.7484965379194</v>
      </c>
      <c r="C198" s="38">
        <v>61.58124711322701</v>
      </c>
      <c r="D198" s="39">
        <v>0.830902226094315</v>
      </c>
      <c r="E198" s="39">
        <v>3.044864727751998</v>
      </c>
      <c r="F198" s="39">
        <v>2.0864932440601622</v>
      </c>
      <c r="G198" s="39">
        <v>0.41195522201982687</v>
      </c>
      <c r="H198" s="40">
        <v>0.36751922159888384</v>
      </c>
      <c r="M198" s="19"/>
      <c r="N198" s="41">
        <v>104.38517130041086</v>
      </c>
      <c r="R198" s="19"/>
      <c r="S198" s="42">
        <v>106.1159462713882</v>
      </c>
      <c r="T198" s="42"/>
      <c r="U198" s="41">
        <v>100.42417815482503</v>
      </c>
      <c r="V198" s="41">
        <v>114.87569946282727</v>
      </c>
      <c r="W198" s="41">
        <v>125.07260780541145</v>
      </c>
      <c r="X198" s="43">
        <v>99.69805364962484</v>
      </c>
      <c r="Y198" s="41">
        <v>103.76884422110552</v>
      </c>
      <c r="AA198" s="20"/>
      <c r="AC198" s="19"/>
    </row>
    <row r="199" spans="1:29" ht="12.75">
      <c r="A199" s="67" t="s">
        <v>192</v>
      </c>
      <c r="B199" s="37">
        <v>12142.014351974469</v>
      </c>
      <c r="C199" s="38">
        <v>62.7705138779149</v>
      </c>
      <c r="D199" s="39">
        <v>0.934364366403694</v>
      </c>
      <c r="E199" s="39">
        <v>0.508443064640844</v>
      </c>
      <c r="F199" s="39">
        <v>1.2078477956571942</v>
      </c>
      <c r="G199" s="39">
        <v>0.7980379172473963</v>
      </c>
      <c r="H199" s="40">
        <v>0.9113359910331272</v>
      </c>
      <c r="M199" s="19"/>
      <c r="N199" s="41">
        <v>110.6149294177435</v>
      </c>
      <c r="R199" s="19"/>
      <c r="S199" s="42">
        <v>115.02717562543658</v>
      </c>
      <c r="T199" s="42"/>
      <c r="U199" s="41">
        <v>114.96896677619569</v>
      </c>
      <c r="V199" s="41">
        <v>113.03850835221984</v>
      </c>
      <c r="W199" s="41">
        <v>117.61287162786664</v>
      </c>
      <c r="X199" s="43">
        <v>96.17449757943221</v>
      </c>
      <c r="Y199" s="41">
        <v>96.17169373549883</v>
      </c>
      <c r="AA199" s="20"/>
      <c r="AC199" s="19"/>
    </row>
    <row r="200" spans="1:29" ht="12.75">
      <c r="A200" s="67" t="s">
        <v>193</v>
      </c>
      <c r="B200" s="37">
        <v>19772.102069111752</v>
      </c>
      <c r="C200" s="38">
        <v>87.26707891208788</v>
      </c>
      <c r="D200" s="39">
        <v>1.3460971508503592</v>
      </c>
      <c r="E200" s="39">
        <v>1.4869727131079742</v>
      </c>
      <c r="F200" s="39">
        <v>2.820831021152254</v>
      </c>
      <c r="G200" s="39">
        <v>1.0092182859716714</v>
      </c>
      <c r="H200" s="40">
        <v>0.6997317586114717</v>
      </c>
      <c r="M200" s="19"/>
      <c r="N200" s="41">
        <v>106.65647548354586</v>
      </c>
      <c r="R200" s="19"/>
      <c r="S200" s="42">
        <v>108.75082955357217</v>
      </c>
      <c r="T200" s="42"/>
      <c r="U200" s="41">
        <v>110.2944942381562</v>
      </c>
      <c r="V200" s="41">
        <v>109.04197376994324</v>
      </c>
      <c r="W200" s="41">
        <v>104.40548521389906</v>
      </c>
      <c r="X200" s="43">
        <v>97.84946123964559</v>
      </c>
      <c r="Y200" s="41">
        <v>100.54189245518967</v>
      </c>
      <c r="AA200" s="20"/>
      <c r="AC200" s="19"/>
    </row>
    <row r="201" spans="1:29" ht="12.75">
      <c r="A201" s="67" t="s">
        <v>194</v>
      </c>
      <c r="B201" s="37">
        <v>11358.600182475438</v>
      </c>
      <c r="C201" s="38">
        <v>58.18060842327224</v>
      </c>
      <c r="D201" s="39">
        <v>0.8513927621188159</v>
      </c>
      <c r="E201" s="39">
        <v>0.7181377820584461</v>
      </c>
      <c r="F201" s="39">
        <v>1.7398180904502558</v>
      </c>
      <c r="G201" s="39">
        <v>0.7686481448487978</v>
      </c>
      <c r="H201" s="40">
        <v>0.3392309827952118</v>
      </c>
      <c r="M201" s="19"/>
      <c r="N201" s="41">
        <v>105.01158621943365</v>
      </c>
      <c r="R201" s="19"/>
      <c r="S201" s="42">
        <v>107.1678150695459</v>
      </c>
      <c r="T201" s="42"/>
      <c r="U201" s="41">
        <v>92.63456090651559</v>
      </c>
      <c r="V201" s="41">
        <v>136.31684804240768</v>
      </c>
      <c r="W201" s="41">
        <v>111.57661935431376</v>
      </c>
      <c r="X201" s="43">
        <v>97.600745426488</v>
      </c>
      <c r="Y201" s="41">
        <v>98.62637362637362</v>
      </c>
      <c r="AA201" s="20"/>
      <c r="AC201" s="19"/>
    </row>
    <row r="202" spans="1:29" ht="12.75">
      <c r="A202" s="67" t="s">
        <v>195</v>
      </c>
      <c r="B202" s="37">
        <v>7347.87292871928</v>
      </c>
      <c r="C202" s="38">
        <v>50.97202961200985</v>
      </c>
      <c r="D202" s="39">
        <v>0.7012026358325029</v>
      </c>
      <c r="E202" s="39">
        <v>0.7838691578694165</v>
      </c>
      <c r="F202" s="39">
        <v>1.8271459972465778</v>
      </c>
      <c r="G202" s="39">
        <v>0.30794835229341017</v>
      </c>
      <c r="H202" s="40">
        <v>0.35050928795062203</v>
      </c>
      <c r="M202" s="19"/>
      <c r="N202" s="41">
        <v>94.51103360382643</v>
      </c>
      <c r="R202" s="19"/>
      <c r="S202" s="42">
        <v>94.23534144933694</v>
      </c>
      <c r="T202" s="42"/>
      <c r="U202" s="41">
        <v>87.09519136408244</v>
      </c>
      <c r="V202" s="41">
        <v>106.43443586869797</v>
      </c>
      <c r="W202" s="41">
        <v>113.7231241882719</v>
      </c>
      <c r="X202" s="43">
        <v>96.216511137779</v>
      </c>
      <c r="Y202" s="41">
        <v>97.06093189964157</v>
      </c>
      <c r="AA202" s="20"/>
      <c r="AC202" s="19"/>
    </row>
    <row r="203" spans="1:29" ht="12.75">
      <c r="A203" s="67" t="s">
        <v>196</v>
      </c>
      <c r="B203" s="37">
        <v>597.6593650569009</v>
      </c>
      <c r="C203" s="38">
        <v>53.07809636384555</v>
      </c>
      <c r="D203" s="39">
        <v>0.712311396217441</v>
      </c>
      <c r="E203" s="39">
        <v>0.1858408302951545</v>
      </c>
      <c r="F203" s="39">
        <v>1.4298680153498224</v>
      </c>
      <c r="G203" s="39">
        <v>0.7052276256666666</v>
      </c>
      <c r="H203" s="40">
        <v>0.24526053187487717</v>
      </c>
      <c r="M203" s="19"/>
      <c r="N203" s="41">
        <v>121.30687836802838</v>
      </c>
      <c r="R203" s="19"/>
      <c r="S203" s="42">
        <v>132.52904199533066</v>
      </c>
      <c r="T203" s="42"/>
      <c r="U203" s="41">
        <v>177.8688524590164</v>
      </c>
      <c r="V203" s="41">
        <v>121.16788321167883</v>
      </c>
      <c r="W203" s="41">
        <v>76.6027002720135</v>
      </c>
      <c r="X203" s="43">
        <v>102.11041052917746</v>
      </c>
      <c r="Y203" s="41">
        <v>109.52380952380952</v>
      </c>
      <c r="AA203" s="20"/>
      <c r="AC203" s="19"/>
    </row>
    <row r="204" spans="1:29" ht="12.75">
      <c r="A204" s="67"/>
      <c r="B204" s="17"/>
      <c r="C204" s="18"/>
      <c r="H204" s="19"/>
      <c r="M204" s="19"/>
      <c r="R204" s="19"/>
      <c r="S204" s="20"/>
      <c r="T204" s="20"/>
      <c r="U204" s="20"/>
      <c r="V204" s="20"/>
      <c r="W204" s="19"/>
      <c r="X204" s="18"/>
      <c r="AA204" s="20"/>
      <c r="AC204" s="19"/>
    </row>
    <row r="205" spans="1:29" ht="15">
      <c r="A205" s="66" t="s">
        <v>197</v>
      </c>
      <c r="B205" s="26">
        <f>SUM(B206:B212)</f>
        <v>47091.355314538036</v>
      </c>
      <c r="C205" s="27">
        <v>54.31842126366922</v>
      </c>
      <c r="D205" s="28">
        <v>0.7719970142036154</v>
      </c>
      <c r="E205" s="28">
        <v>0.8061798583623379</v>
      </c>
      <c r="F205" s="28">
        <v>0.5638973645164542</v>
      </c>
      <c r="G205" s="28">
        <v>0.8445537156851088</v>
      </c>
      <c r="H205" s="29">
        <v>0.8412560981444407</v>
      </c>
      <c r="I205" s="30">
        <v>1.09</v>
      </c>
      <c r="J205" s="30">
        <v>1.06</v>
      </c>
      <c r="K205" s="30">
        <v>1.06</v>
      </c>
      <c r="L205" s="30">
        <v>1.18</v>
      </c>
      <c r="M205" s="32">
        <v>0.83</v>
      </c>
      <c r="N205" s="30">
        <v>111</v>
      </c>
      <c r="O205" s="31">
        <v>107.22061901085644</v>
      </c>
      <c r="P205" s="31">
        <v>111.45102320443507</v>
      </c>
      <c r="Q205" s="30">
        <v>111.3</v>
      </c>
      <c r="R205" s="32">
        <v>111.5</v>
      </c>
      <c r="S205" s="33">
        <v>106</v>
      </c>
      <c r="T205" s="33">
        <v>95</v>
      </c>
      <c r="U205" s="33">
        <v>106</v>
      </c>
      <c r="V205" s="33">
        <v>105</v>
      </c>
      <c r="W205" s="30">
        <v>109</v>
      </c>
      <c r="X205" s="44">
        <v>96</v>
      </c>
      <c r="Y205" s="35">
        <v>98.33641404805915</v>
      </c>
      <c r="Z205" s="35">
        <v>90.47619047619048</v>
      </c>
      <c r="AA205" s="35">
        <v>101.15489130434783</v>
      </c>
      <c r="AB205" s="35">
        <v>97.3076923076923</v>
      </c>
      <c r="AC205" s="36">
        <v>105.54984583761562</v>
      </c>
    </row>
    <row r="206" spans="1:29" ht="12.75">
      <c r="A206" s="67" t="s">
        <v>198</v>
      </c>
      <c r="B206" s="37">
        <v>2179.3193036235507</v>
      </c>
      <c r="C206" s="38">
        <v>23.859418695243605</v>
      </c>
      <c r="D206" s="39">
        <v>0.27425797356274045</v>
      </c>
      <c r="E206" s="39">
        <v>0.8705668323482668</v>
      </c>
      <c r="F206" s="39">
        <v>0.24125151554546204</v>
      </c>
      <c r="G206" s="39">
        <v>0.2361974222036827</v>
      </c>
      <c r="H206" s="40">
        <v>0.3258624165199357</v>
      </c>
      <c r="M206" s="19"/>
      <c r="N206" s="41">
        <v>104.0566454652344</v>
      </c>
      <c r="R206" s="19"/>
      <c r="S206" s="42">
        <v>110.83804040740938</v>
      </c>
      <c r="T206" s="42"/>
      <c r="U206" s="41">
        <v>136.8663594470046</v>
      </c>
      <c r="V206" s="41">
        <v>99.55849889624724</v>
      </c>
      <c r="W206" s="41">
        <v>111.23145330947088</v>
      </c>
      <c r="X206" s="43">
        <v>94.67863369319355</v>
      </c>
      <c r="Y206" s="41">
        <v>96.04430379746836</v>
      </c>
      <c r="AA206" s="20"/>
      <c r="AC206" s="19"/>
    </row>
    <row r="207" spans="1:29" ht="12.75">
      <c r="A207" s="67" t="s">
        <v>199</v>
      </c>
      <c r="B207" s="37">
        <v>2942.08212749874</v>
      </c>
      <c r="C207" s="38">
        <v>43.5541395632678</v>
      </c>
      <c r="D207" s="39">
        <v>0.5345837213705166</v>
      </c>
      <c r="E207" s="39">
        <v>1.1461881083281609</v>
      </c>
      <c r="F207" s="39">
        <v>0.7139414739275124</v>
      </c>
      <c r="G207" s="39">
        <v>0.4178171642918617</v>
      </c>
      <c r="H207" s="40">
        <v>0.5261768633092705</v>
      </c>
      <c r="M207" s="19"/>
      <c r="N207" s="41">
        <v>103.4367882314352</v>
      </c>
      <c r="R207" s="19"/>
      <c r="S207" s="42">
        <v>105.6746347962525</v>
      </c>
      <c r="T207" s="42"/>
      <c r="U207" s="41">
        <v>94.47674418604652</v>
      </c>
      <c r="V207" s="41">
        <v>113.02681992337165</v>
      </c>
      <c r="W207" s="41">
        <v>111.00368559507145</v>
      </c>
      <c r="X207" s="43">
        <v>101.17127418459815</v>
      </c>
      <c r="Y207" s="41">
        <v>104.8529411764706</v>
      </c>
      <c r="AA207" s="20"/>
      <c r="AC207" s="19"/>
    </row>
    <row r="208" spans="1:29" ht="12.75">
      <c r="A208" s="67" t="s">
        <v>200</v>
      </c>
      <c r="B208" s="37">
        <v>2627.3973562920214</v>
      </c>
      <c r="C208" s="38">
        <v>31.81638842688328</v>
      </c>
      <c r="D208" s="39">
        <v>0.3166558396665078</v>
      </c>
      <c r="E208" s="39">
        <v>0.6334971388724387</v>
      </c>
      <c r="F208" s="39">
        <v>0.49145873223914327</v>
      </c>
      <c r="G208" s="39">
        <v>0.27805197086747574</v>
      </c>
      <c r="H208" s="40">
        <v>0.23285483648416797</v>
      </c>
      <c r="M208" s="19"/>
      <c r="N208" s="41">
        <v>97.71880009912113</v>
      </c>
      <c r="R208" s="19"/>
      <c r="S208" s="42">
        <v>101.25123602335454</v>
      </c>
      <c r="T208" s="42"/>
      <c r="U208" s="41">
        <v>89.52536824877251</v>
      </c>
      <c r="V208" s="41">
        <v>110.09174311926606</v>
      </c>
      <c r="W208" s="41">
        <v>110.14985400796594</v>
      </c>
      <c r="X208" s="43">
        <v>94.00279878094804</v>
      </c>
      <c r="Y208" s="41">
        <v>95.88888888888889</v>
      </c>
      <c r="AA208" s="20"/>
      <c r="AC208" s="19"/>
    </row>
    <row r="209" spans="1:29" ht="12.75">
      <c r="A209" s="67" t="s">
        <v>201</v>
      </c>
      <c r="B209" s="37">
        <v>4162.070519252543</v>
      </c>
      <c r="C209" s="38">
        <v>41.366302432565156</v>
      </c>
      <c r="D209" s="39">
        <v>0.47720405839095925</v>
      </c>
      <c r="E209" s="39">
        <v>0.686326449546027</v>
      </c>
      <c r="F209" s="39">
        <v>0.2160625498292335</v>
      </c>
      <c r="G209" s="39">
        <v>0.6285333734843253</v>
      </c>
      <c r="H209" s="40">
        <v>0.4950721793561132</v>
      </c>
      <c r="M209" s="19"/>
      <c r="N209" s="41">
        <v>103.90182366591712</v>
      </c>
      <c r="R209" s="19"/>
      <c r="S209" s="42">
        <v>108.48436700837067</v>
      </c>
      <c r="T209" s="42"/>
      <c r="U209" s="41">
        <v>112.6923076923077</v>
      </c>
      <c r="V209" s="41">
        <v>100.60882800608827</v>
      </c>
      <c r="W209" s="41">
        <v>121.91182253253328</v>
      </c>
      <c r="X209" s="43">
        <v>98.34284385358627</v>
      </c>
      <c r="Y209" s="41">
        <v>102.11267605633803</v>
      </c>
      <c r="AA209" s="20"/>
      <c r="AC209" s="19"/>
    </row>
    <row r="210" spans="1:29" ht="12.75">
      <c r="A210" s="67" t="s">
        <v>202</v>
      </c>
      <c r="B210" s="37">
        <v>29676.109714110105</v>
      </c>
      <c r="C210" s="38">
        <v>74.06713766890071</v>
      </c>
      <c r="D210" s="39">
        <v>1.168236057562976</v>
      </c>
      <c r="E210" s="39">
        <v>0.9139789003197232</v>
      </c>
      <c r="F210" s="39">
        <v>0.7888652052954376</v>
      </c>
      <c r="G210" s="39">
        <v>1.2813237512763276</v>
      </c>
      <c r="H210" s="40">
        <v>1.319171837070703</v>
      </c>
      <c r="M210" s="19"/>
      <c r="N210" s="41">
        <v>103.93083361052102</v>
      </c>
      <c r="R210" s="19"/>
      <c r="S210" s="42">
        <v>106.10686121619871</v>
      </c>
      <c r="T210" s="42"/>
      <c r="U210" s="41">
        <v>108.53503184713375</v>
      </c>
      <c r="V210" s="41">
        <v>105.52599673947849</v>
      </c>
      <c r="W210" s="41">
        <v>107.02237048986724</v>
      </c>
      <c r="X210" s="43">
        <v>93.18657071048143</v>
      </c>
      <c r="Y210" s="41">
        <v>95.25925925925927</v>
      </c>
      <c r="AA210" s="20"/>
      <c r="AC210" s="19"/>
    </row>
    <row r="211" spans="1:29" ht="12.75">
      <c r="A211" s="67" t="s">
        <v>203</v>
      </c>
      <c r="B211" s="37">
        <v>2097.0550493935148</v>
      </c>
      <c r="C211" s="38">
        <v>38.36544181107784</v>
      </c>
      <c r="D211" s="39">
        <v>0.4609809506612876</v>
      </c>
      <c r="E211" s="39">
        <v>0.26798342926937574</v>
      </c>
      <c r="F211" s="39">
        <v>0.5198807715932541</v>
      </c>
      <c r="G211" s="39">
        <v>0.6231175527890648</v>
      </c>
      <c r="H211" s="40">
        <v>0.25636175257200944</v>
      </c>
      <c r="M211" s="19"/>
      <c r="N211" s="41">
        <v>102.59086585783848</v>
      </c>
      <c r="R211" s="19"/>
      <c r="S211" s="42">
        <v>105.80188580141944</v>
      </c>
      <c r="T211" s="42"/>
      <c r="U211" s="41">
        <v>103.7940379403794</v>
      </c>
      <c r="V211" s="41">
        <v>102.00573065902579</v>
      </c>
      <c r="W211" s="41">
        <v>119.36713119771854</v>
      </c>
      <c r="X211" s="43">
        <v>96.79715304598827</v>
      </c>
      <c r="Y211" s="41">
        <v>100.78895463510848</v>
      </c>
      <c r="AA211" s="20"/>
      <c r="AC211" s="19"/>
    </row>
    <row r="212" spans="1:29" ht="12.75">
      <c r="A212" s="67" t="s">
        <v>204</v>
      </c>
      <c r="B212" s="37">
        <v>3407.3212443675566</v>
      </c>
      <c r="C212" s="38">
        <v>48.9980046644745</v>
      </c>
      <c r="D212" s="39">
        <v>0.585118110997167</v>
      </c>
      <c r="E212" s="39">
        <v>0.5717398221648742</v>
      </c>
      <c r="F212" s="39">
        <v>0.1696434305357127</v>
      </c>
      <c r="G212" s="39">
        <v>0.7009694917064109</v>
      </c>
      <c r="H212" s="40">
        <v>0.7538092727430774</v>
      </c>
      <c r="M212" s="19"/>
      <c r="N212" s="41">
        <v>103.21454022717785</v>
      </c>
      <c r="R212" s="19"/>
      <c r="S212" s="42">
        <v>106.21084022941412</v>
      </c>
      <c r="T212" s="42"/>
      <c r="U212" s="41">
        <v>106.71140939597315</v>
      </c>
      <c r="V212" s="41">
        <v>101.49402390438247</v>
      </c>
      <c r="W212" s="41">
        <v>111.16350864660433</v>
      </c>
      <c r="X212" s="43">
        <v>99.13947796026729</v>
      </c>
      <c r="Y212" s="41">
        <v>102.93785310734464</v>
      </c>
      <c r="AA212" s="20"/>
      <c r="AC212" s="19"/>
    </row>
    <row r="213" spans="1:29" ht="12.75">
      <c r="A213" s="67"/>
      <c r="B213" s="17"/>
      <c r="C213" s="18"/>
      <c r="H213" s="19"/>
      <c r="M213" s="19"/>
      <c r="R213" s="19"/>
      <c r="S213" s="20"/>
      <c r="T213" s="20"/>
      <c r="U213" s="20"/>
      <c r="V213" s="20"/>
      <c r="W213" s="19"/>
      <c r="X213" s="18"/>
      <c r="AA213" s="20"/>
      <c r="AC213" s="19"/>
    </row>
    <row r="214" spans="1:29" ht="15">
      <c r="A214" s="66" t="s">
        <v>205</v>
      </c>
      <c r="B214" s="26">
        <f>SUM(B215:B222)</f>
        <v>65118.93821009885</v>
      </c>
      <c r="C214" s="27">
        <v>74.90144089866959</v>
      </c>
      <c r="D214" s="28">
        <v>1.0969740371473622</v>
      </c>
      <c r="E214" s="28">
        <v>2.5248633461550707</v>
      </c>
      <c r="F214" s="28">
        <v>1.8030835791645374</v>
      </c>
      <c r="G214" s="28">
        <v>0.8570347257862799</v>
      </c>
      <c r="H214" s="29">
        <v>0.8421843817835959</v>
      </c>
      <c r="I214" s="30">
        <v>1.27</v>
      </c>
      <c r="J214" s="30">
        <v>1.96</v>
      </c>
      <c r="K214" s="30">
        <v>1.45</v>
      </c>
      <c r="L214" s="30">
        <v>1.21</v>
      </c>
      <c r="M214" s="32">
        <v>0.89</v>
      </c>
      <c r="N214" s="30">
        <v>102.1</v>
      </c>
      <c r="O214" s="31">
        <v>93.53686408477225</v>
      </c>
      <c r="P214" s="31">
        <v>98.6034357975771</v>
      </c>
      <c r="Q214" s="30">
        <v>102.3</v>
      </c>
      <c r="R214" s="32">
        <v>110.3</v>
      </c>
      <c r="S214" s="33">
        <v>105</v>
      </c>
      <c r="T214" s="33">
        <v>113</v>
      </c>
      <c r="U214" s="33">
        <v>100</v>
      </c>
      <c r="V214" s="33">
        <v>109</v>
      </c>
      <c r="W214" s="30">
        <v>111</v>
      </c>
      <c r="X214" s="44">
        <v>97</v>
      </c>
      <c r="Y214" s="35">
        <v>98.68141216503615</v>
      </c>
      <c r="Z214" s="35">
        <v>89.11042944785277</v>
      </c>
      <c r="AA214" s="35">
        <v>101.19402985074628</v>
      </c>
      <c r="AB214" s="35">
        <v>97.73224587228964</v>
      </c>
      <c r="AC214" s="36">
        <v>109.24453280318092</v>
      </c>
    </row>
    <row r="215" spans="1:29" ht="12.75">
      <c r="A215" s="67" t="s">
        <v>206</v>
      </c>
      <c r="B215" s="37">
        <v>4861.1762903275385</v>
      </c>
      <c r="C215" s="38">
        <v>80.3765921019765</v>
      </c>
      <c r="D215" s="39">
        <v>1.1514596281617715</v>
      </c>
      <c r="E215" s="39">
        <v>4.8785061611508755</v>
      </c>
      <c r="F215" s="39">
        <v>1.9849123916420937</v>
      </c>
      <c r="G215" s="39">
        <v>0.5845104430659072</v>
      </c>
      <c r="H215" s="40">
        <v>1.1034966666449293</v>
      </c>
      <c r="M215" s="19"/>
      <c r="N215" s="41">
        <v>107.31891688356782</v>
      </c>
      <c r="R215" s="19"/>
      <c r="S215" s="42">
        <v>110.71285006797535</v>
      </c>
      <c r="T215" s="42"/>
      <c r="U215" s="41">
        <v>103.12300828553218</v>
      </c>
      <c r="V215" s="41">
        <v>121.86256666043464</v>
      </c>
      <c r="W215" s="41">
        <v>114.51472422868163</v>
      </c>
      <c r="X215" s="43">
        <v>97.02243847256531</v>
      </c>
      <c r="Y215" s="41">
        <v>101.88679245283019</v>
      </c>
      <c r="AA215" s="20"/>
      <c r="AC215" s="19"/>
    </row>
    <row r="216" spans="1:29" ht="12.75">
      <c r="A216" s="67" t="s">
        <v>207</v>
      </c>
      <c r="B216" s="37">
        <v>3946.93700686596</v>
      </c>
      <c r="C216" s="38">
        <v>60.26778144550252</v>
      </c>
      <c r="D216" s="39">
        <v>0.8312929386391429</v>
      </c>
      <c r="E216" s="39">
        <v>4.760919142149831</v>
      </c>
      <c r="F216" s="39">
        <v>1.935029026885521</v>
      </c>
      <c r="G216" s="39">
        <v>0.4543337644148878</v>
      </c>
      <c r="H216" s="40">
        <v>0.3857662727479151</v>
      </c>
      <c r="M216" s="19"/>
      <c r="N216" s="41">
        <v>105.3836067996755</v>
      </c>
      <c r="R216" s="19"/>
      <c r="S216" s="42">
        <v>109.26746420413049</v>
      </c>
      <c r="T216" s="42"/>
      <c r="U216" s="41">
        <v>104.52876376988984</v>
      </c>
      <c r="V216" s="41">
        <v>108.4319962857588</v>
      </c>
      <c r="W216" s="41">
        <v>128.90932449414</v>
      </c>
      <c r="X216" s="43">
        <v>96.82190044730332</v>
      </c>
      <c r="Y216" s="41">
        <v>99.56011730205279</v>
      </c>
      <c r="AA216" s="20"/>
      <c r="AC216" s="19"/>
    </row>
    <row r="217" spans="1:29" ht="12.75">
      <c r="A217" s="67" t="s">
        <v>208</v>
      </c>
      <c r="B217" s="37">
        <v>12188.4371818268</v>
      </c>
      <c r="C217" s="38">
        <v>73.38011548360505</v>
      </c>
      <c r="D217" s="39">
        <v>1.101472095222265</v>
      </c>
      <c r="E217" s="39">
        <v>1.3228152538107234</v>
      </c>
      <c r="F217" s="39">
        <v>1.9832978719333798</v>
      </c>
      <c r="G217" s="39">
        <v>0.9022988032563446</v>
      </c>
      <c r="H217" s="40">
        <v>0.7121611803633926</v>
      </c>
      <c r="M217" s="19"/>
      <c r="N217" s="41">
        <v>103.67822582363337</v>
      </c>
      <c r="R217" s="19"/>
      <c r="S217" s="42">
        <v>105.7035659863571</v>
      </c>
      <c r="T217" s="42"/>
      <c r="U217" s="41">
        <v>91.48980012363486</v>
      </c>
      <c r="V217" s="41">
        <v>128.139608703307</v>
      </c>
      <c r="W217" s="41">
        <v>112.3407297633564</v>
      </c>
      <c r="X217" s="43">
        <v>96.41381361096346</v>
      </c>
      <c r="Y217" s="41">
        <v>97.93996468510889</v>
      </c>
      <c r="AA217" s="20"/>
      <c r="AC217" s="19"/>
    </row>
    <row r="218" spans="1:29" ht="12.75">
      <c r="A218" s="67" t="s">
        <v>209</v>
      </c>
      <c r="B218" s="37">
        <v>2429.088926185609</v>
      </c>
      <c r="C218" s="38">
        <v>42.0913000552003</v>
      </c>
      <c r="D218" s="39">
        <v>0.45565646677500404</v>
      </c>
      <c r="E218" s="39">
        <v>2.4656837106289013</v>
      </c>
      <c r="F218" s="39">
        <v>0.7803909511544113</v>
      </c>
      <c r="G218" s="39">
        <v>0.39539113118648705</v>
      </c>
      <c r="H218" s="40">
        <v>0.2516747014930198</v>
      </c>
      <c r="M218" s="19"/>
      <c r="N218" s="41">
        <v>97.9847986236817</v>
      </c>
      <c r="R218" s="19"/>
      <c r="S218" s="42">
        <v>99.36916879667645</v>
      </c>
      <c r="T218" s="42"/>
      <c r="U218" s="41">
        <v>89.79289940828403</v>
      </c>
      <c r="V218" s="41">
        <v>108.16326530612245</v>
      </c>
      <c r="W218" s="41">
        <v>117.78551086465541</v>
      </c>
      <c r="X218" s="43">
        <v>96.05972362609224</v>
      </c>
      <c r="Y218" s="41">
        <v>95.95536959553696</v>
      </c>
      <c r="AA218" s="20"/>
      <c r="AC218" s="19"/>
    </row>
    <row r="219" spans="1:29" ht="12.75">
      <c r="A219" s="67" t="s">
        <v>210</v>
      </c>
      <c r="B219" s="37">
        <v>2809.019893616576</v>
      </c>
      <c r="C219" s="38">
        <v>54.96027966379526</v>
      </c>
      <c r="D219" s="39">
        <v>0.7147780242636184</v>
      </c>
      <c r="E219" s="39">
        <v>2.333718679319821</v>
      </c>
      <c r="F219" s="39">
        <v>1.5779682890554116</v>
      </c>
      <c r="G219" s="39">
        <v>0.4885671254692195</v>
      </c>
      <c r="H219" s="40">
        <v>0.32920188509596493</v>
      </c>
      <c r="M219" s="19"/>
      <c r="N219" s="41">
        <v>111.39618755694721</v>
      </c>
      <c r="R219" s="19"/>
      <c r="S219" s="42">
        <v>119.06884322410501</v>
      </c>
      <c r="T219" s="42"/>
      <c r="U219" s="41">
        <v>111.37295081967213</v>
      </c>
      <c r="V219" s="41">
        <v>118.09954751131221</v>
      </c>
      <c r="W219" s="41">
        <v>151.26347312502503</v>
      </c>
      <c r="X219" s="43">
        <v>95.54810479342328</v>
      </c>
      <c r="Y219" s="41">
        <v>95.9322033898305</v>
      </c>
      <c r="AA219" s="20"/>
      <c r="AC219" s="19"/>
    </row>
    <row r="220" spans="1:29" ht="12.75">
      <c r="A220" s="67" t="s">
        <v>211</v>
      </c>
      <c r="B220" s="37">
        <v>2964.026786346947</v>
      </c>
      <c r="C220" s="38">
        <v>45.52337254410915</v>
      </c>
      <c r="D220" s="39">
        <v>0.5388674884518742</v>
      </c>
      <c r="E220" s="39">
        <v>3.085340253660731</v>
      </c>
      <c r="F220" s="39">
        <v>0.6814407439517614</v>
      </c>
      <c r="G220" s="39">
        <v>0.5745378920228801</v>
      </c>
      <c r="H220" s="40">
        <v>0.3456028200483772</v>
      </c>
      <c r="M220" s="19"/>
      <c r="N220" s="41">
        <v>99.0390294849437</v>
      </c>
      <c r="R220" s="19"/>
      <c r="S220" s="42">
        <v>103.2414845456563</v>
      </c>
      <c r="T220" s="42"/>
      <c r="U220" s="41">
        <v>96.60743134087238</v>
      </c>
      <c r="V220" s="41">
        <v>110.94165900039607</v>
      </c>
      <c r="W220" s="41">
        <v>101.62410359961501</v>
      </c>
      <c r="X220" s="43">
        <v>92.7864265546599</v>
      </c>
      <c r="Y220" s="41">
        <v>93.81720430107526</v>
      </c>
      <c r="AA220" s="20"/>
      <c r="AC220" s="19"/>
    </row>
    <row r="221" spans="1:29" ht="12.75">
      <c r="A221" s="67" t="s">
        <v>212</v>
      </c>
      <c r="B221" s="37">
        <v>31250.501112396938</v>
      </c>
      <c r="C221" s="38">
        <v>92.26602040861216</v>
      </c>
      <c r="D221" s="39">
        <v>1.4457073165491763</v>
      </c>
      <c r="E221" s="39">
        <v>1.6125189917957417</v>
      </c>
      <c r="F221" s="39">
        <v>1.9800665993968771</v>
      </c>
      <c r="G221" s="39">
        <v>1.24329768251489</v>
      </c>
      <c r="H221" s="40">
        <v>1.3024664751909423</v>
      </c>
      <c r="M221" s="19"/>
      <c r="N221" s="41">
        <v>103.12267146719688</v>
      </c>
      <c r="R221" s="19"/>
      <c r="S221" s="42">
        <v>103.88065423017895</v>
      </c>
      <c r="T221" s="42"/>
      <c r="U221" s="41">
        <v>102.63426819575338</v>
      </c>
      <c r="V221" s="41">
        <v>101.07328440733329</v>
      </c>
      <c r="W221" s="41">
        <v>109.25133464265721</v>
      </c>
      <c r="X221" s="43">
        <v>99.39255577003048</v>
      </c>
      <c r="Y221" s="41">
        <v>101.02699530516432</v>
      </c>
      <c r="AA221" s="20"/>
      <c r="AC221" s="19"/>
    </row>
    <row r="222" spans="1:29" ht="12.75">
      <c r="A222" s="67" t="s">
        <v>213</v>
      </c>
      <c r="B222" s="37">
        <v>4669.7510125324825</v>
      </c>
      <c r="C222" s="38">
        <v>72.18101881957621</v>
      </c>
      <c r="D222" s="39">
        <v>0.9134029730366289</v>
      </c>
      <c r="E222" s="39">
        <v>5.563361200235437</v>
      </c>
      <c r="F222" s="39">
        <v>2.3292377195023946</v>
      </c>
      <c r="G222" s="39">
        <v>0.3682292170186259</v>
      </c>
      <c r="H222" s="40">
        <v>0.4158027175284733</v>
      </c>
      <c r="M222" s="19"/>
      <c r="N222" s="41">
        <v>101.59143435466676</v>
      </c>
      <c r="R222" s="19"/>
      <c r="S222" s="42">
        <v>105.08761701728186</v>
      </c>
      <c r="T222" s="42"/>
      <c r="U222" s="41">
        <v>97.9739507959479</v>
      </c>
      <c r="V222" s="41">
        <v>131.86215172608394</v>
      </c>
      <c r="W222" s="41">
        <v>110.48010765176271</v>
      </c>
      <c r="X222" s="43">
        <v>94.04632412176367</v>
      </c>
      <c r="Y222" s="41">
        <v>96</v>
      </c>
      <c r="AA222" s="20"/>
      <c r="AC222" s="19"/>
    </row>
    <row r="223" spans="1:29" ht="12.75">
      <c r="A223" s="67"/>
      <c r="B223" s="17"/>
      <c r="C223" s="18"/>
      <c r="H223" s="19"/>
      <c r="M223" s="19"/>
      <c r="R223" s="19"/>
      <c r="S223" s="20"/>
      <c r="T223" s="20"/>
      <c r="U223" s="20"/>
      <c r="V223" s="20"/>
      <c r="W223" s="19"/>
      <c r="X223" s="18"/>
      <c r="AA223" s="20"/>
      <c r="AC223" s="19"/>
    </row>
    <row r="224" spans="1:29" ht="15">
      <c r="A224" s="66" t="s">
        <v>214</v>
      </c>
      <c r="B224" s="26">
        <f>SUM(B225:B233)</f>
        <v>39649.75626682244</v>
      </c>
      <c r="C224" s="27">
        <v>73.60471568137676</v>
      </c>
      <c r="D224" s="28">
        <v>1.0197790086739222</v>
      </c>
      <c r="E224" s="28">
        <v>2.7114404315846192</v>
      </c>
      <c r="F224" s="28">
        <v>2.403588094611976</v>
      </c>
      <c r="G224" s="28">
        <v>0.5805901354269962</v>
      </c>
      <c r="H224" s="29">
        <v>0.5043075618746423</v>
      </c>
      <c r="I224" s="30">
        <v>1.47</v>
      </c>
      <c r="J224" s="30">
        <v>3.65</v>
      </c>
      <c r="K224" s="30">
        <v>1.8</v>
      </c>
      <c r="L224" s="30">
        <v>1.24</v>
      </c>
      <c r="M224" s="32">
        <v>0.8</v>
      </c>
      <c r="N224" s="30">
        <v>108</v>
      </c>
      <c r="O224" s="31">
        <v>93.2952070039817</v>
      </c>
      <c r="P224" s="31">
        <v>111.74851333474734</v>
      </c>
      <c r="Q224" s="30">
        <v>107</v>
      </c>
      <c r="R224" s="32">
        <v>107.5</v>
      </c>
      <c r="S224" s="33">
        <v>111</v>
      </c>
      <c r="T224" s="33">
        <v>91</v>
      </c>
      <c r="U224" s="33">
        <v>113</v>
      </c>
      <c r="V224" s="33">
        <v>110</v>
      </c>
      <c r="W224" s="30">
        <v>106</v>
      </c>
      <c r="X224" s="44">
        <v>99</v>
      </c>
      <c r="Y224" s="35">
        <v>101.80152671755725</v>
      </c>
      <c r="Z224" s="35">
        <v>92.3342541436464</v>
      </c>
      <c r="AA224" s="35">
        <v>103.99467376830893</v>
      </c>
      <c r="AB224" s="35">
        <v>103.50993377483444</v>
      </c>
      <c r="AC224" s="36">
        <v>115.0093808630394</v>
      </c>
    </row>
    <row r="225" spans="1:29" ht="12.75">
      <c r="A225" s="67" t="s">
        <v>215</v>
      </c>
      <c r="B225" s="37">
        <v>2534.322524909977</v>
      </c>
      <c r="C225" s="38">
        <v>53.03039390897629</v>
      </c>
      <c r="D225" s="39">
        <v>0.6705562130393854</v>
      </c>
      <c r="E225" s="39">
        <v>1.970402776952391</v>
      </c>
      <c r="F225" s="39">
        <v>1.546311252033681</v>
      </c>
      <c r="G225" s="39">
        <v>0.37636604326187445</v>
      </c>
      <c r="H225" s="40">
        <v>0.35635224520370834</v>
      </c>
      <c r="M225" s="19"/>
      <c r="N225" s="41">
        <v>105.5714328987292</v>
      </c>
      <c r="R225" s="19"/>
      <c r="S225" s="42">
        <v>110.31863593211679</v>
      </c>
      <c r="T225" s="42"/>
      <c r="U225" s="41">
        <v>105.6203605514316</v>
      </c>
      <c r="V225" s="41">
        <v>112.02194724458619</v>
      </c>
      <c r="W225" s="41">
        <v>118.22533437442</v>
      </c>
      <c r="X225" s="43">
        <v>96.47877680681493</v>
      </c>
      <c r="Y225" s="41">
        <v>100.17889087656529</v>
      </c>
      <c r="AA225" s="20"/>
      <c r="AC225" s="19"/>
    </row>
    <row r="226" spans="1:29" ht="12.75">
      <c r="A226" s="67" t="s">
        <v>216</v>
      </c>
      <c r="B226" s="37">
        <v>3793.420795170636</v>
      </c>
      <c r="C226" s="38">
        <v>56.48754069199071</v>
      </c>
      <c r="D226" s="39">
        <v>0.7234242608065933</v>
      </c>
      <c r="E226" s="39">
        <v>2.337020045927451</v>
      </c>
      <c r="F226" s="39">
        <v>1.7898278823012572</v>
      </c>
      <c r="G226" s="39">
        <v>0.35758968495230387</v>
      </c>
      <c r="H226" s="40">
        <v>0.3472632181888416</v>
      </c>
      <c r="M226" s="19"/>
      <c r="N226" s="41">
        <v>105.02496557302361</v>
      </c>
      <c r="R226" s="19"/>
      <c r="S226" s="42">
        <v>108.98263675054316</v>
      </c>
      <c r="T226" s="42"/>
      <c r="U226" s="41">
        <v>102.40202275600505</v>
      </c>
      <c r="V226" s="41">
        <v>122.60786115182702</v>
      </c>
      <c r="W226" s="41">
        <v>115.18138015506263</v>
      </c>
      <c r="X226" s="43">
        <v>97.02532367898407</v>
      </c>
      <c r="Y226" s="41">
        <v>100.63856960408684</v>
      </c>
      <c r="AA226" s="20"/>
      <c r="AC226" s="19"/>
    </row>
    <row r="227" spans="1:29" ht="12.75">
      <c r="A227" s="67" t="s">
        <v>217</v>
      </c>
      <c r="B227" s="37">
        <v>3232.145660823858</v>
      </c>
      <c r="C227" s="38">
        <v>69.99016155963314</v>
      </c>
      <c r="D227" s="39">
        <v>0.9996617838609758</v>
      </c>
      <c r="E227" s="39">
        <v>1.3140854206275387</v>
      </c>
      <c r="F227" s="39">
        <v>2.604376059563761</v>
      </c>
      <c r="G227" s="39">
        <v>0.6453476560419878</v>
      </c>
      <c r="H227" s="40">
        <v>0.27464395764157845</v>
      </c>
      <c r="M227" s="19"/>
      <c r="N227" s="41">
        <v>102.49802827658095</v>
      </c>
      <c r="R227" s="19"/>
      <c r="S227" s="42">
        <v>103.76869268201469</v>
      </c>
      <c r="T227" s="42"/>
      <c r="U227" s="41">
        <v>111.02739726027397</v>
      </c>
      <c r="V227" s="41">
        <v>87.65815333182229</v>
      </c>
      <c r="W227" s="41">
        <v>108.4264873667592</v>
      </c>
      <c r="X227" s="43">
        <v>97.83044598795719</v>
      </c>
      <c r="Y227" s="41">
        <v>101.7175572519084</v>
      </c>
      <c r="AA227" s="20"/>
      <c r="AC227" s="19"/>
    </row>
    <row r="228" spans="1:29" ht="12.75">
      <c r="A228" s="67" t="s">
        <v>218</v>
      </c>
      <c r="B228" s="37">
        <v>2759.8019149582105</v>
      </c>
      <c r="C228" s="38">
        <v>68.5665072039307</v>
      </c>
      <c r="D228" s="39">
        <v>0.8575898701525742</v>
      </c>
      <c r="E228" s="39">
        <v>4.419087172061922</v>
      </c>
      <c r="F228" s="39">
        <v>1.7419694411005933</v>
      </c>
      <c r="G228" s="39">
        <v>0.5419491966838345</v>
      </c>
      <c r="H228" s="40">
        <v>0.5069665525537316</v>
      </c>
      <c r="M228" s="19"/>
      <c r="N228" s="41">
        <v>104.21958578192002</v>
      </c>
      <c r="R228" s="19"/>
      <c r="S228" s="42">
        <v>108.28971064156332</v>
      </c>
      <c r="T228" s="42"/>
      <c r="U228" s="41">
        <v>110.65573770491804</v>
      </c>
      <c r="V228" s="41">
        <v>112.94059788197491</v>
      </c>
      <c r="W228" s="41">
        <v>112.4105592085903</v>
      </c>
      <c r="X228" s="43">
        <v>96.41976230685881</v>
      </c>
      <c r="Y228" s="41">
        <v>98.59402460456943</v>
      </c>
      <c r="AA228" s="20"/>
      <c r="AC228" s="19"/>
    </row>
    <row r="229" spans="1:29" ht="12.75">
      <c r="A229" s="67" t="s">
        <v>219</v>
      </c>
      <c r="B229" s="37">
        <v>1778.3331983011399</v>
      </c>
      <c r="C229" s="38">
        <v>59.11029411005949</v>
      </c>
      <c r="D229" s="39">
        <v>0.728581781355098</v>
      </c>
      <c r="E229" s="39">
        <v>1.3215485203039838</v>
      </c>
      <c r="F229" s="39">
        <v>1.0012686672327997</v>
      </c>
      <c r="G229" s="39">
        <v>0.6058074066785754</v>
      </c>
      <c r="H229" s="40">
        <v>0.6646592267982978</v>
      </c>
      <c r="M229" s="19"/>
      <c r="N229" s="41">
        <v>102.4340860676318</v>
      </c>
      <c r="R229" s="19"/>
      <c r="S229" s="42">
        <v>105.68250747642409</v>
      </c>
      <c r="T229" s="42"/>
      <c r="U229" s="41">
        <v>96.43705463182899</v>
      </c>
      <c r="V229" s="41">
        <v>124.56345889004544</v>
      </c>
      <c r="W229" s="41">
        <v>101.88405200624919</v>
      </c>
      <c r="X229" s="43">
        <v>100.07806460269278</v>
      </c>
      <c r="Y229" s="41">
        <v>105.42635658914729</v>
      </c>
      <c r="AA229" s="20"/>
      <c r="AC229" s="19"/>
    </row>
    <row r="230" spans="1:29" ht="12.75">
      <c r="A230" s="67" t="s">
        <v>220</v>
      </c>
      <c r="B230" s="37">
        <v>10387.797029742076</v>
      </c>
      <c r="C230" s="38">
        <v>87.87207232366515</v>
      </c>
      <c r="D230" s="39">
        <v>1.2846157769469209</v>
      </c>
      <c r="E230" s="39">
        <v>1.5400194067905024</v>
      </c>
      <c r="F230" s="39">
        <v>2.245023864064172</v>
      </c>
      <c r="G230" s="39">
        <v>0.910882854311804</v>
      </c>
      <c r="H230" s="40">
        <v>1.0287540552180718</v>
      </c>
      <c r="M230" s="19"/>
      <c r="N230" s="41">
        <v>106.97884705625513</v>
      </c>
      <c r="R230" s="19"/>
      <c r="S230" s="42">
        <v>109.51324772138673</v>
      </c>
      <c r="T230" s="42"/>
      <c r="U230" s="41">
        <v>117.54847190272757</v>
      </c>
      <c r="V230" s="41">
        <v>107.89596744759345</v>
      </c>
      <c r="W230" s="41">
        <v>102.44123174354941</v>
      </c>
      <c r="X230" s="43">
        <v>99.63287263579024</v>
      </c>
      <c r="Y230" s="41">
        <v>102.13827512473271</v>
      </c>
      <c r="AA230" s="20"/>
      <c r="AC230" s="19"/>
    </row>
    <row r="231" spans="1:29" ht="12.75">
      <c r="A231" s="67" t="s">
        <v>221</v>
      </c>
      <c r="B231" s="37">
        <v>6813.872437839715</v>
      </c>
      <c r="C231" s="38">
        <v>122.94970115192557</v>
      </c>
      <c r="D231" s="39">
        <v>1.996073306853437</v>
      </c>
      <c r="E231" s="39">
        <v>1.2460255453098792</v>
      </c>
      <c r="F231" s="39">
        <v>6.783580624567418</v>
      </c>
      <c r="G231" s="39">
        <v>0.571414276633899</v>
      </c>
      <c r="H231" s="40">
        <v>0.25746012647733857</v>
      </c>
      <c r="M231" s="19"/>
      <c r="N231" s="41">
        <v>119.97216375500912</v>
      </c>
      <c r="R231" s="19"/>
      <c r="S231" s="42">
        <v>122.50111013153834</v>
      </c>
      <c r="T231" s="42"/>
      <c r="U231" s="41">
        <v>123.67586038564804</v>
      </c>
      <c r="V231" s="41">
        <v>124.23169616495383</v>
      </c>
      <c r="W231" s="41">
        <v>104.68705294397525</v>
      </c>
      <c r="X231" s="43">
        <v>105.60348256326212</v>
      </c>
      <c r="Y231" s="41">
        <v>106.9090909090909</v>
      </c>
      <c r="AA231" s="20"/>
      <c r="AC231" s="19"/>
    </row>
    <row r="232" spans="1:29" ht="12.75">
      <c r="A232" s="67" t="s">
        <v>222</v>
      </c>
      <c r="B232" s="37">
        <v>3667.801674262638</v>
      </c>
      <c r="C232" s="38">
        <v>47.907545379606034</v>
      </c>
      <c r="D232" s="39">
        <v>0.49415428434169656</v>
      </c>
      <c r="E232" s="39">
        <v>4.017861273787168</v>
      </c>
      <c r="F232" s="39">
        <v>0.9090243605186007</v>
      </c>
      <c r="G232" s="39">
        <v>0.33303118537225335</v>
      </c>
      <c r="H232" s="40">
        <v>0.2992598029703598</v>
      </c>
      <c r="M232" s="19"/>
      <c r="N232" s="41">
        <v>102.93573093422629</v>
      </c>
      <c r="R232" s="19"/>
      <c r="S232" s="42">
        <v>105.78109541427563</v>
      </c>
      <c r="T232" s="42"/>
      <c r="U232" s="41">
        <v>99.25925925925925</v>
      </c>
      <c r="V232" s="41">
        <v>102.40265943233985</v>
      </c>
      <c r="W232" s="41">
        <v>120.23756302211527</v>
      </c>
      <c r="X232" s="43">
        <v>100.45155741891679</v>
      </c>
      <c r="Y232" s="41">
        <v>103.67577756833177</v>
      </c>
      <c r="AA232" s="20"/>
      <c r="AC232" s="19"/>
    </row>
    <row r="233" spans="1:29" ht="12.75">
      <c r="A233" s="67" t="s">
        <v>223</v>
      </c>
      <c r="B233" s="37">
        <v>4682.261030814196</v>
      </c>
      <c r="C233" s="38">
        <v>82.10171893414335</v>
      </c>
      <c r="D233" s="39">
        <v>1.1536870513884918</v>
      </c>
      <c r="E233" s="39">
        <v>6.531247752831356</v>
      </c>
      <c r="F233" s="39">
        <v>2.9675395921724244</v>
      </c>
      <c r="G233" s="39">
        <v>0.6324520333849893</v>
      </c>
      <c r="H233" s="40">
        <v>0.34076306940019363</v>
      </c>
      <c r="M233" s="19"/>
      <c r="N233" s="41">
        <v>104.29410308728701</v>
      </c>
      <c r="R233" s="19"/>
      <c r="S233" s="42">
        <v>107.11624509580835</v>
      </c>
      <c r="T233" s="42"/>
      <c r="U233" s="41">
        <v>110.19323671497584</v>
      </c>
      <c r="V233" s="41">
        <v>117.51354644603028</v>
      </c>
      <c r="W233" s="41">
        <v>95.79711592302745</v>
      </c>
      <c r="X233" s="43">
        <v>97.56857801268477</v>
      </c>
      <c r="Y233" s="41">
        <v>97.61904761904762</v>
      </c>
      <c r="AA233" s="20"/>
      <c r="AC233" s="19"/>
    </row>
    <row r="234" spans="1:29" ht="12.75">
      <c r="A234" s="67"/>
      <c r="B234" s="17"/>
      <c r="C234" s="18"/>
      <c r="H234" s="19"/>
      <c r="M234" s="19"/>
      <c r="R234" s="19"/>
      <c r="S234" s="20"/>
      <c r="T234" s="20"/>
      <c r="U234" s="20"/>
      <c r="V234" s="20"/>
      <c r="W234" s="19"/>
      <c r="X234" s="18"/>
      <c r="AA234" s="20"/>
      <c r="AC234" s="19"/>
    </row>
    <row r="235" spans="1:29" ht="15">
      <c r="A235" s="66" t="s">
        <v>224</v>
      </c>
      <c r="B235" s="26">
        <f>SUM(B236:B240)</f>
        <v>22494.212631650826</v>
      </c>
      <c r="C235" s="27">
        <v>66.74345414034812</v>
      </c>
      <c r="D235" s="28">
        <v>0.9113449728434496</v>
      </c>
      <c r="E235" s="28">
        <v>1.049310732443769</v>
      </c>
      <c r="F235" s="28">
        <v>0.7242831618056792</v>
      </c>
      <c r="G235" s="28">
        <v>0.8793035211130042</v>
      </c>
      <c r="H235" s="29">
        <v>1.080262180762403</v>
      </c>
      <c r="I235" s="30">
        <v>1.44</v>
      </c>
      <c r="J235" s="30">
        <v>2.15</v>
      </c>
      <c r="K235" s="30">
        <v>1.42</v>
      </c>
      <c r="L235" s="30">
        <v>1.46</v>
      </c>
      <c r="M235" s="32">
        <v>1.02</v>
      </c>
      <c r="N235" s="30">
        <v>122.9</v>
      </c>
      <c r="O235" s="31">
        <v>136.67523222002637</v>
      </c>
      <c r="P235" s="31">
        <v>114.10907182014742</v>
      </c>
      <c r="Q235" s="30">
        <v>135.5</v>
      </c>
      <c r="R235" s="32">
        <v>111.9</v>
      </c>
      <c r="S235" s="33">
        <v>109</v>
      </c>
      <c r="T235" s="33">
        <v>113</v>
      </c>
      <c r="U235" s="33">
        <v>99</v>
      </c>
      <c r="V235" s="33">
        <v>119</v>
      </c>
      <c r="W235" s="30">
        <v>106</v>
      </c>
      <c r="X235" s="44">
        <v>98</v>
      </c>
      <c r="Y235" s="35">
        <v>100.19617459538989</v>
      </c>
      <c r="Z235" s="35">
        <v>93.92789373814041</v>
      </c>
      <c r="AA235" s="35">
        <v>100.51880674448768</v>
      </c>
      <c r="AB235" s="35">
        <v>101.00217864923748</v>
      </c>
      <c r="AC235" s="36">
        <v>104.49678800856532</v>
      </c>
    </row>
    <row r="236" spans="1:29" ht="12.75">
      <c r="A236" s="67" t="s">
        <v>225</v>
      </c>
      <c r="B236" s="37">
        <v>1280.8860189743705</v>
      </c>
      <c r="C236" s="38">
        <v>46.67951964192312</v>
      </c>
      <c r="D236" s="39">
        <v>0.35702929113528614</v>
      </c>
      <c r="E236" s="39">
        <v>1.8302341829067983</v>
      </c>
      <c r="F236" s="39">
        <v>0.5624110386449384</v>
      </c>
      <c r="G236" s="39">
        <v>0.22488745112795056</v>
      </c>
      <c r="H236" s="40">
        <v>0.3242928979527956</v>
      </c>
      <c r="M236" s="19"/>
      <c r="N236" s="41">
        <v>100.0091739378192</v>
      </c>
      <c r="R236" s="19"/>
      <c r="S236" s="42">
        <v>104.95529174331048</v>
      </c>
      <c r="T236" s="42"/>
      <c r="U236" s="41">
        <v>107.7720207253886</v>
      </c>
      <c r="V236" s="41">
        <v>102.62428928968924</v>
      </c>
      <c r="W236" s="41">
        <v>101.73081675380278</v>
      </c>
      <c r="X236" s="43">
        <v>97.40593425058844</v>
      </c>
      <c r="Y236" s="41">
        <v>99.56803455723542</v>
      </c>
      <c r="AA236" s="20"/>
      <c r="AC236" s="19"/>
    </row>
    <row r="237" spans="1:29" ht="12.75">
      <c r="A237" s="67" t="s">
        <v>226</v>
      </c>
      <c r="B237" s="37">
        <v>3256.9209329719524</v>
      </c>
      <c r="C237" s="38">
        <v>57.0089433392605</v>
      </c>
      <c r="D237" s="39">
        <v>0.7542092869292709</v>
      </c>
      <c r="E237" s="39">
        <v>0.5127944772926335</v>
      </c>
      <c r="F237" s="39">
        <v>0.21428626164422762</v>
      </c>
      <c r="G237" s="39">
        <v>1.0039557651164426</v>
      </c>
      <c r="H237" s="40">
        <v>0.8727958811250297</v>
      </c>
      <c r="M237" s="19"/>
      <c r="N237" s="41">
        <v>103.40670695155076</v>
      </c>
      <c r="R237" s="19"/>
      <c r="S237" s="42">
        <v>111.2171847063317</v>
      </c>
      <c r="T237" s="42"/>
      <c r="U237" s="41">
        <v>95.3757225433526</v>
      </c>
      <c r="V237" s="41">
        <v>109.89917506874427</v>
      </c>
      <c r="W237" s="41">
        <v>114.61415870266585</v>
      </c>
      <c r="X237" s="43">
        <v>87.97298233235851</v>
      </c>
      <c r="Y237" s="41">
        <v>87.28323699421965</v>
      </c>
      <c r="AA237" s="20"/>
      <c r="AC237" s="19"/>
    </row>
    <row r="238" spans="1:29" ht="12.75">
      <c r="A238" s="67" t="s">
        <v>227</v>
      </c>
      <c r="B238" s="37">
        <v>6310.27610207697</v>
      </c>
      <c r="C238" s="38">
        <v>52.30232989703249</v>
      </c>
      <c r="D238" s="39">
        <v>0.6617490639806937</v>
      </c>
      <c r="E238" s="39">
        <v>0.5376676354979414</v>
      </c>
      <c r="F238" s="39">
        <v>0.22876533803098456</v>
      </c>
      <c r="G238" s="39">
        <v>0.6890997062588483</v>
      </c>
      <c r="H238" s="40">
        <v>0.9405941480244</v>
      </c>
      <c r="M238" s="19"/>
      <c r="N238" s="41">
        <v>103.93858457486809</v>
      </c>
      <c r="R238" s="19"/>
      <c r="S238" s="42">
        <v>105.2821525161108</v>
      </c>
      <c r="T238" s="42"/>
      <c r="U238" s="41">
        <v>102.47933884297521</v>
      </c>
      <c r="V238" s="41">
        <v>107.95031055900621</v>
      </c>
      <c r="W238" s="41">
        <v>103.43769682598543</v>
      </c>
      <c r="X238" s="43">
        <v>102.45212594876413</v>
      </c>
      <c r="Y238" s="41">
        <v>106.78796361091672</v>
      </c>
      <c r="AA238" s="20"/>
      <c r="AC238" s="19"/>
    </row>
    <row r="239" spans="1:29" ht="12.75">
      <c r="A239" s="67" t="s">
        <v>228</v>
      </c>
      <c r="B239" s="37">
        <v>4164.483968114835</v>
      </c>
      <c r="C239" s="38">
        <v>67.16367983412363</v>
      </c>
      <c r="D239" s="39">
        <v>0.9438744527238819</v>
      </c>
      <c r="E239" s="39">
        <v>1.0799478747189752</v>
      </c>
      <c r="F239" s="39">
        <v>0.600691675610015</v>
      </c>
      <c r="G239" s="39">
        <v>0.8918477914380891</v>
      </c>
      <c r="H239" s="40">
        <v>1.2421400260134763</v>
      </c>
      <c r="M239" s="19"/>
      <c r="N239" s="41">
        <v>102.05425115481772</v>
      </c>
      <c r="R239" s="19"/>
      <c r="S239" s="42">
        <v>104.02006089896346</v>
      </c>
      <c r="T239" s="42"/>
      <c r="U239" s="41">
        <v>95.98470363288719</v>
      </c>
      <c r="V239" s="41">
        <v>114.68253968253968</v>
      </c>
      <c r="W239" s="41">
        <v>100.3007516323612</v>
      </c>
      <c r="X239" s="43">
        <v>97.55391218695003</v>
      </c>
      <c r="Y239" s="41">
        <v>99.1869918699187</v>
      </c>
      <c r="AA239" s="20"/>
      <c r="AC239" s="19"/>
    </row>
    <row r="240" spans="1:29" ht="12.75">
      <c r="A240" s="67" t="s">
        <v>229</v>
      </c>
      <c r="B240" s="37">
        <v>7481.645609512698</v>
      </c>
      <c r="C240" s="38">
        <v>107.18689984975211</v>
      </c>
      <c r="D240" s="39">
        <v>1.6604042858327666</v>
      </c>
      <c r="E240" s="39">
        <v>2.038604683959798</v>
      </c>
      <c r="F240" s="39">
        <v>2.171638598850572</v>
      </c>
      <c r="G240" s="39">
        <v>1.352169954366879</v>
      </c>
      <c r="H240" s="40">
        <v>1.6448762090378484</v>
      </c>
      <c r="M240" s="19"/>
      <c r="N240" s="41">
        <v>110.77499524302473</v>
      </c>
      <c r="R240" s="19"/>
      <c r="S240" s="42">
        <v>113.93408508133196</v>
      </c>
      <c r="T240" s="42"/>
      <c r="U240" s="41">
        <v>98.22115384615384</v>
      </c>
      <c r="V240" s="41">
        <v>142.81370772511823</v>
      </c>
      <c r="W240" s="41">
        <v>110.67584485772721</v>
      </c>
      <c r="X240" s="43">
        <v>97.94759210242692</v>
      </c>
      <c r="Y240" s="41">
        <v>100.92592592592592</v>
      </c>
      <c r="AA240" s="20"/>
      <c r="AC240" s="19"/>
    </row>
    <row r="241" spans="1:29" ht="12.75">
      <c r="A241" s="67"/>
      <c r="B241" s="17"/>
      <c r="C241" s="18"/>
      <c r="H241" s="19"/>
      <c r="M241" s="19"/>
      <c r="R241" s="19"/>
      <c r="S241" s="20"/>
      <c r="T241" s="20"/>
      <c r="U241" s="20"/>
      <c r="V241" s="20"/>
      <c r="W241" s="19"/>
      <c r="X241" s="18"/>
      <c r="AA241" s="20"/>
      <c r="AC241" s="19"/>
    </row>
    <row r="242" spans="1:29" ht="15.75">
      <c r="A242" s="65" t="s">
        <v>230</v>
      </c>
      <c r="B242" s="21">
        <f>B244+B256+B268+B276+B299+B312</f>
        <v>512278.82920128957</v>
      </c>
      <c r="C242" s="22">
        <v>59.7</v>
      </c>
      <c r="D242" s="23">
        <v>0.89</v>
      </c>
      <c r="E242" s="23">
        <v>1.02</v>
      </c>
      <c r="F242" s="23">
        <v>1.12</v>
      </c>
      <c r="G242" s="23">
        <v>0.74</v>
      </c>
      <c r="H242" s="24">
        <v>0.88</v>
      </c>
      <c r="I242" s="23">
        <v>1.05</v>
      </c>
      <c r="J242" s="23">
        <v>1.16</v>
      </c>
      <c r="K242" s="23">
        <v>1.13</v>
      </c>
      <c r="L242" s="23">
        <v>1.05</v>
      </c>
      <c r="M242" s="24">
        <v>0.91</v>
      </c>
      <c r="N242" s="23">
        <v>105.1</v>
      </c>
      <c r="O242" s="23">
        <v>93.6</v>
      </c>
      <c r="P242" s="23">
        <v>100.1</v>
      </c>
      <c r="Q242" s="23">
        <v>107.2</v>
      </c>
      <c r="R242" s="24">
        <v>110</v>
      </c>
      <c r="S242" s="25">
        <v>107</v>
      </c>
      <c r="T242" s="25">
        <v>108</v>
      </c>
      <c r="U242" s="25">
        <v>101</v>
      </c>
      <c r="V242" s="25">
        <v>111</v>
      </c>
      <c r="W242" s="23">
        <v>110</v>
      </c>
      <c r="X242" s="22">
        <v>98</v>
      </c>
      <c r="Y242" s="23">
        <v>99</v>
      </c>
      <c r="Z242" s="23">
        <v>88</v>
      </c>
      <c r="AA242" s="25">
        <v>96</v>
      </c>
      <c r="AB242" s="23">
        <v>101</v>
      </c>
      <c r="AC242" s="24">
        <v>106</v>
      </c>
    </row>
    <row r="243" spans="1:29" ht="12.75">
      <c r="A243" s="67"/>
      <c r="B243" s="17"/>
      <c r="C243" s="18"/>
      <c r="H243" s="19"/>
      <c r="M243" s="19"/>
      <c r="R243" s="19"/>
      <c r="S243" s="20"/>
      <c r="T243" s="20"/>
      <c r="U243" s="20"/>
      <c r="V243" s="20"/>
      <c r="W243" s="19"/>
      <c r="X243" s="18"/>
      <c r="AA243" s="20"/>
      <c r="AC243" s="19"/>
    </row>
    <row r="244" spans="1:29" ht="15">
      <c r="A244" s="66" t="s">
        <v>231</v>
      </c>
      <c r="B244" s="26">
        <f>SUM(B245:B254)</f>
        <v>76860.15692817204</v>
      </c>
      <c r="C244" s="27">
        <v>46.1831983440972</v>
      </c>
      <c r="D244" s="28">
        <v>0.660782984945426</v>
      </c>
      <c r="E244" s="28">
        <v>0.19363461110894709</v>
      </c>
      <c r="F244" s="28">
        <v>0.740815340983423</v>
      </c>
      <c r="G244" s="28">
        <v>0.598299683771051</v>
      </c>
      <c r="H244" s="29">
        <v>0.6883708030568185</v>
      </c>
      <c r="I244" s="30">
        <v>0.94</v>
      </c>
      <c r="J244" s="30">
        <v>0.7</v>
      </c>
      <c r="K244" s="30">
        <v>1.06</v>
      </c>
      <c r="L244" s="30">
        <v>0.98</v>
      </c>
      <c r="M244" s="32">
        <v>0.82</v>
      </c>
      <c r="N244" s="30">
        <v>102.2</v>
      </c>
      <c r="O244" s="31">
        <v>93.11204524376222</v>
      </c>
      <c r="P244" s="31">
        <v>91.24342585908113</v>
      </c>
      <c r="Q244" s="30">
        <v>109.1</v>
      </c>
      <c r="R244" s="32">
        <v>105.7</v>
      </c>
      <c r="S244" s="33">
        <v>103</v>
      </c>
      <c r="T244" s="33">
        <v>112</v>
      </c>
      <c r="U244" s="33">
        <v>91</v>
      </c>
      <c r="V244" s="33">
        <v>113</v>
      </c>
      <c r="W244" s="30">
        <v>105</v>
      </c>
      <c r="X244" s="44">
        <v>96</v>
      </c>
      <c r="Y244" s="35">
        <v>96.55928117466578</v>
      </c>
      <c r="Z244" s="35">
        <v>86.86534216335541</v>
      </c>
      <c r="AA244" s="35">
        <v>90.3061224489796</v>
      </c>
      <c r="AB244" s="35">
        <v>98.76990806681341</v>
      </c>
      <c r="AC244" s="36">
        <v>105.59782608695652</v>
      </c>
    </row>
    <row r="245" spans="1:29" ht="12.75">
      <c r="A245" s="67" t="s">
        <v>232</v>
      </c>
      <c r="B245" s="37">
        <v>32579.968063439857</v>
      </c>
      <c r="C245" s="38">
        <v>67.14196699249825</v>
      </c>
      <c r="D245" s="39">
        <v>1.0446979231270028</v>
      </c>
      <c r="E245" s="39">
        <v>0.1423104767147669</v>
      </c>
      <c r="F245" s="39">
        <v>1.1386739049372692</v>
      </c>
      <c r="G245" s="39">
        <v>0.9535955431793469</v>
      </c>
      <c r="H245" s="40">
        <v>1.1030531337506813</v>
      </c>
      <c r="M245" s="19"/>
      <c r="N245" s="41">
        <v>100.43522975445035</v>
      </c>
      <c r="R245" s="19"/>
      <c r="S245" s="42">
        <v>101.86669823860616</v>
      </c>
      <c r="T245" s="42"/>
      <c r="U245" s="41">
        <v>87.28316924519456</v>
      </c>
      <c r="V245" s="41">
        <v>117.23141207934128</v>
      </c>
      <c r="W245" s="41">
        <v>102.5223073702943</v>
      </c>
      <c r="X245" s="43">
        <v>93.87968592840376</v>
      </c>
      <c r="Y245" s="41">
        <v>94.35305671495212</v>
      </c>
      <c r="AA245" s="20"/>
      <c r="AC245" s="19"/>
    </row>
    <row r="246" spans="1:29" ht="12.75">
      <c r="A246" s="67" t="s">
        <v>233</v>
      </c>
      <c r="B246" s="37">
        <v>3035.3848330262767</v>
      </c>
      <c r="C246" s="38">
        <v>27.60319040627724</v>
      </c>
      <c r="D246" s="39">
        <v>0.3751810424971892</v>
      </c>
      <c r="E246" s="39">
        <v>0.209323377805282</v>
      </c>
      <c r="F246" s="39">
        <v>0.3704183339947759</v>
      </c>
      <c r="G246" s="39">
        <v>0.30581618437737784</v>
      </c>
      <c r="H246" s="40">
        <v>0.45902355332846184</v>
      </c>
      <c r="M246" s="19"/>
      <c r="N246" s="41">
        <v>90.70455819945771</v>
      </c>
      <c r="R246" s="19"/>
      <c r="S246" s="42">
        <v>91.11340528583553</v>
      </c>
      <c r="T246" s="42"/>
      <c r="U246" s="41">
        <v>64.5123384253819</v>
      </c>
      <c r="V246" s="41">
        <v>114.12337662337663</v>
      </c>
      <c r="W246" s="41">
        <v>99.22164644803911</v>
      </c>
      <c r="X246" s="43">
        <v>89.75987230768106</v>
      </c>
      <c r="Y246" s="41">
        <v>93.10344827586206</v>
      </c>
      <c r="AA246" s="20"/>
      <c r="AC246" s="19"/>
    </row>
    <row r="247" spans="1:29" ht="12.75">
      <c r="A247" s="67" t="s">
        <v>234</v>
      </c>
      <c r="B247" s="37">
        <v>7454.724258206466</v>
      </c>
      <c r="C247" s="38">
        <v>38.57454791962157</v>
      </c>
      <c r="D247" s="39">
        <v>0.5293030115459776</v>
      </c>
      <c r="E247" s="39">
        <v>0.08662410800749018</v>
      </c>
      <c r="F247" s="39">
        <v>0.4000475252465014</v>
      </c>
      <c r="G247" s="39">
        <v>0.4777340418712297</v>
      </c>
      <c r="H247" s="40">
        <v>0.6896297190051497</v>
      </c>
      <c r="M247" s="19"/>
      <c r="N247" s="41">
        <v>103.24180246214556</v>
      </c>
      <c r="R247" s="19"/>
      <c r="S247" s="42">
        <v>106.4061504883801</v>
      </c>
      <c r="T247" s="42"/>
      <c r="U247" s="41">
        <v>87.63666947014298</v>
      </c>
      <c r="V247" s="41">
        <v>110.88675773047233</v>
      </c>
      <c r="W247" s="41">
        <v>112.75615061700947</v>
      </c>
      <c r="X247" s="43">
        <v>95.95289459739163</v>
      </c>
      <c r="Y247" s="41">
        <v>97.60827407886231</v>
      </c>
      <c r="AA247" s="20"/>
      <c r="AC247" s="19"/>
    </row>
    <row r="248" spans="1:29" ht="12.75">
      <c r="A248" s="67" t="s">
        <v>235</v>
      </c>
      <c r="B248" s="37">
        <v>2771.5661995982455</v>
      </c>
      <c r="C248" s="38">
        <v>25.298399886798826</v>
      </c>
      <c r="D248" s="39">
        <v>0.285990744957022</v>
      </c>
      <c r="E248" s="39">
        <v>0.11460368303355062</v>
      </c>
      <c r="F248" s="39">
        <v>0.3325246899215006</v>
      </c>
      <c r="G248" s="39">
        <v>0.3043408111736607</v>
      </c>
      <c r="H248" s="40">
        <v>0.24134073794610983</v>
      </c>
      <c r="M248" s="19"/>
      <c r="N248" s="41">
        <v>97.8861933099553</v>
      </c>
      <c r="R248" s="19"/>
      <c r="S248" s="42">
        <v>99.43073658989985</v>
      </c>
      <c r="T248" s="42"/>
      <c r="U248" s="41">
        <v>95.15503875968992</v>
      </c>
      <c r="V248" s="41">
        <v>98.07771453617646</v>
      </c>
      <c r="W248" s="41">
        <v>105.69680652781138</v>
      </c>
      <c r="X248" s="43">
        <v>95.66216468763784</v>
      </c>
      <c r="Y248" s="41">
        <v>96.54403567447045</v>
      </c>
      <c r="AA248" s="20"/>
      <c r="AC248" s="19"/>
    </row>
    <row r="249" spans="1:29" ht="12.75">
      <c r="A249" s="67" t="s">
        <v>236</v>
      </c>
      <c r="B249" s="37">
        <v>2743.9771692795275</v>
      </c>
      <c r="C249" s="38">
        <v>26.469658701389353</v>
      </c>
      <c r="D249" s="39">
        <v>0.3038298698107604</v>
      </c>
      <c r="E249" s="39">
        <v>0.22204452071921899</v>
      </c>
      <c r="F249" s="39">
        <v>0.2426286905695398</v>
      </c>
      <c r="G249" s="39">
        <v>0.2796405135747179</v>
      </c>
      <c r="H249" s="40">
        <v>0.3769063921942463</v>
      </c>
      <c r="M249" s="19"/>
      <c r="N249" s="41">
        <v>93.59149316067258</v>
      </c>
      <c r="R249" s="19"/>
      <c r="S249" s="42">
        <v>89.95970718700815</v>
      </c>
      <c r="T249" s="42"/>
      <c r="U249" s="41">
        <v>70.7724425887265</v>
      </c>
      <c r="V249" s="41">
        <v>83.93351800554017</v>
      </c>
      <c r="W249" s="41">
        <v>107.91461998790543</v>
      </c>
      <c r="X249" s="43">
        <v>100.16935973404273</v>
      </c>
      <c r="Y249" s="41">
        <v>100.99378881987577</v>
      </c>
      <c r="AA249" s="20"/>
      <c r="AC249" s="19"/>
    </row>
    <row r="250" spans="1:29" ht="12.75">
      <c r="A250" s="67" t="s">
        <v>237</v>
      </c>
      <c r="B250" s="37">
        <v>3082.396239086702</v>
      </c>
      <c r="C250" s="38">
        <v>28.304832314845747</v>
      </c>
      <c r="D250" s="39">
        <v>0.3383251392856266</v>
      </c>
      <c r="E250" s="39">
        <v>0.46117195572968356</v>
      </c>
      <c r="F250" s="39">
        <v>0.17646008843717026</v>
      </c>
      <c r="G250" s="39">
        <v>0.31715308246400553</v>
      </c>
      <c r="H250" s="40">
        <v>0.4729049797696655</v>
      </c>
      <c r="M250" s="19"/>
      <c r="N250" s="41">
        <v>103.15087836399361</v>
      </c>
      <c r="R250" s="19"/>
      <c r="S250" s="42">
        <v>107.71788067423104</v>
      </c>
      <c r="T250" s="42"/>
      <c r="U250" s="41">
        <v>104.01606425702812</v>
      </c>
      <c r="V250" s="41">
        <v>116.26409017713365</v>
      </c>
      <c r="W250" s="41">
        <v>104.04589003062542</v>
      </c>
      <c r="X250" s="43">
        <v>95.72419068458306</v>
      </c>
      <c r="Y250" s="41">
        <v>97.42086752637749</v>
      </c>
      <c r="AA250" s="20"/>
      <c r="AC250" s="19"/>
    </row>
    <row r="251" spans="1:29" ht="12.75">
      <c r="A251" s="67" t="s">
        <v>238</v>
      </c>
      <c r="B251" s="37">
        <v>10725.26099820059</v>
      </c>
      <c r="C251" s="38">
        <v>48.19259042103163</v>
      </c>
      <c r="D251" s="39">
        <v>0.6774304117606862</v>
      </c>
      <c r="E251" s="39">
        <v>0.19745640409612325</v>
      </c>
      <c r="F251" s="39">
        <v>0.981820981493536</v>
      </c>
      <c r="G251" s="39">
        <v>0.7069617121590905</v>
      </c>
      <c r="H251" s="40">
        <v>0.4545388251384365</v>
      </c>
      <c r="M251" s="19"/>
      <c r="N251" s="41">
        <v>102.16562807114187</v>
      </c>
      <c r="R251" s="19"/>
      <c r="S251" s="42">
        <v>104.20352826236943</v>
      </c>
      <c r="T251" s="42"/>
      <c r="U251" s="41">
        <v>104.13719943422913</v>
      </c>
      <c r="V251" s="41">
        <v>104.88563651550974</v>
      </c>
      <c r="W251" s="41">
        <v>103.23118208037553</v>
      </c>
      <c r="X251" s="43">
        <v>96.59154828307781</v>
      </c>
      <c r="Y251" s="41">
        <v>96.51691065118627</v>
      </c>
      <c r="AA251" s="20"/>
      <c r="AC251" s="19"/>
    </row>
    <row r="252" spans="1:29" ht="12.75">
      <c r="A252" s="67" t="s">
        <v>239</v>
      </c>
      <c r="B252" s="37">
        <v>2445.7152565577626</v>
      </c>
      <c r="C252" s="38">
        <v>42.99024884088175</v>
      </c>
      <c r="D252" s="39">
        <v>0.5652268063736364</v>
      </c>
      <c r="E252" s="39">
        <v>0.3678269905296958</v>
      </c>
      <c r="F252" s="39">
        <v>0.8451108555875614</v>
      </c>
      <c r="G252" s="39">
        <v>0.6474621876560698</v>
      </c>
      <c r="H252" s="40">
        <v>0.29485616073997456</v>
      </c>
      <c r="M252" s="19"/>
      <c r="N252" s="41">
        <v>96.34301072258846</v>
      </c>
      <c r="R252" s="19"/>
      <c r="S252" s="42">
        <v>96.98285145999161</v>
      </c>
      <c r="T252" s="42"/>
      <c r="U252" s="41">
        <v>80</v>
      </c>
      <c r="V252" s="41">
        <v>109.06515580736544</v>
      </c>
      <c r="W252" s="41">
        <v>116.05304533753194</v>
      </c>
      <c r="X252" s="43">
        <v>95.18751790104864</v>
      </c>
      <c r="Y252" s="41">
        <v>96.68508287292818</v>
      </c>
      <c r="AA252" s="20"/>
      <c r="AC252" s="19"/>
    </row>
    <row r="253" spans="1:29" ht="12.75">
      <c r="A253" s="67" t="s">
        <v>240</v>
      </c>
      <c r="B253" s="37">
        <v>7180.158031369812</v>
      </c>
      <c r="C253" s="38">
        <v>46.6562138560045</v>
      </c>
      <c r="D253" s="39">
        <v>0.6552767201618369</v>
      </c>
      <c r="E253" s="39">
        <v>0.17676585164303396</v>
      </c>
      <c r="F253" s="39">
        <v>0.4570444458133111</v>
      </c>
      <c r="G253" s="39">
        <v>0.47682659322641846</v>
      </c>
      <c r="H253" s="40">
        <v>1.0009278054903095</v>
      </c>
      <c r="M253" s="19"/>
      <c r="N253" s="41">
        <v>107.77356069072694</v>
      </c>
      <c r="R253" s="19"/>
      <c r="S253" s="42">
        <v>110.89326620720634</v>
      </c>
      <c r="T253" s="42"/>
      <c r="U253" s="41">
        <v>87.21251149954001</v>
      </c>
      <c r="V253" s="41">
        <v>132.61000343833564</v>
      </c>
      <c r="W253" s="41">
        <v>110.76538995248649</v>
      </c>
      <c r="X253" s="43">
        <v>99.99554164960534</v>
      </c>
      <c r="Y253" s="41">
        <v>100.62745098039215</v>
      </c>
      <c r="AA253" s="20"/>
      <c r="AC253" s="19"/>
    </row>
    <row r="254" spans="1:29" ht="12.75">
      <c r="A254" s="67" t="s">
        <v>241</v>
      </c>
      <c r="B254" s="37">
        <v>4841.005879406814</v>
      </c>
      <c r="C254" s="38">
        <v>40.231080191197655</v>
      </c>
      <c r="D254" s="39">
        <v>0.5467861093716088</v>
      </c>
      <c r="E254" s="39">
        <v>0.29563410400646944</v>
      </c>
      <c r="F254" s="39">
        <v>1.2017455721490637</v>
      </c>
      <c r="G254" s="39">
        <v>0.35421211101804073</v>
      </c>
      <c r="H254" s="40">
        <v>0.3128068061963215</v>
      </c>
      <c r="M254" s="19"/>
      <c r="N254" s="41">
        <v>104.5729330520785</v>
      </c>
      <c r="R254" s="19"/>
      <c r="S254" s="42">
        <v>108.08424620758976</v>
      </c>
      <c r="T254" s="42"/>
      <c r="U254" s="41">
        <v>108.157602663707</v>
      </c>
      <c r="V254" s="41">
        <v>109.72906403940887</v>
      </c>
      <c r="W254" s="41">
        <v>106.47243333259478</v>
      </c>
      <c r="X254" s="43">
        <v>96.79896288855691</v>
      </c>
      <c r="Y254" s="41">
        <v>96.85966633954858</v>
      </c>
      <c r="AA254" s="20"/>
      <c r="AC254" s="19"/>
    </row>
    <row r="255" spans="1:29" ht="12.75">
      <c r="A255" s="67"/>
      <c r="B255" s="17"/>
      <c r="C255" s="18"/>
      <c r="H255" s="19"/>
      <c r="M255" s="19"/>
      <c r="R255" s="19"/>
      <c r="S255" s="20"/>
      <c r="T255" s="20"/>
      <c r="U255" s="20"/>
      <c r="V255" s="20"/>
      <c r="W255" s="19"/>
      <c r="X255" s="18"/>
      <c r="AA255" s="20"/>
      <c r="AC255" s="19"/>
    </row>
    <row r="256" spans="1:29" ht="15">
      <c r="A256" s="66" t="s">
        <v>242</v>
      </c>
      <c r="B256" s="26">
        <f>SUM(B257:B266)</f>
        <v>57904.98645251144</v>
      </c>
      <c r="C256" s="27">
        <v>48.9014888355535</v>
      </c>
      <c r="D256" s="28">
        <v>0.6927083778651671</v>
      </c>
      <c r="E256" s="28">
        <v>1.152214246444376</v>
      </c>
      <c r="F256" s="28">
        <v>1.0823020937046164</v>
      </c>
      <c r="G256" s="28">
        <v>0.49981081310973735</v>
      </c>
      <c r="H256" s="29">
        <v>0.6254706810197957</v>
      </c>
      <c r="I256" s="30">
        <v>1.04</v>
      </c>
      <c r="J256" s="30">
        <v>0.99</v>
      </c>
      <c r="K256" s="30">
        <v>1.15</v>
      </c>
      <c r="L256" s="30">
        <v>1.09</v>
      </c>
      <c r="M256" s="32">
        <v>0.81</v>
      </c>
      <c r="N256" s="30">
        <v>108.6</v>
      </c>
      <c r="O256" s="31">
        <v>98.44631659192162</v>
      </c>
      <c r="P256" s="31">
        <v>105.11425818568101</v>
      </c>
      <c r="Q256" s="30">
        <v>109.7</v>
      </c>
      <c r="R256" s="32">
        <v>113.7</v>
      </c>
      <c r="S256" s="33">
        <v>109</v>
      </c>
      <c r="T256" s="33">
        <v>101</v>
      </c>
      <c r="U256" s="33">
        <v>106</v>
      </c>
      <c r="V256" s="33">
        <v>110</v>
      </c>
      <c r="W256" s="30">
        <v>113</v>
      </c>
      <c r="X256" s="44">
        <v>98</v>
      </c>
      <c r="Y256" s="35">
        <v>99.74125539051269</v>
      </c>
      <c r="Z256" s="35">
        <v>89.48545861297539</v>
      </c>
      <c r="AA256" s="35">
        <v>94.66666666666667</v>
      </c>
      <c r="AB256" s="35">
        <v>102.1337849280271</v>
      </c>
      <c r="AC256" s="36">
        <v>107.32860520094563</v>
      </c>
    </row>
    <row r="257" spans="1:29" ht="12.75">
      <c r="A257" s="67" t="s">
        <v>243</v>
      </c>
      <c r="B257" s="37">
        <v>2616.155419550357</v>
      </c>
      <c r="C257" s="38">
        <v>29.7797998810513</v>
      </c>
      <c r="D257" s="39">
        <v>0.31642018373727343</v>
      </c>
      <c r="E257" s="39">
        <v>0.14291868519909662</v>
      </c>
      <c r="F257" s="39">
        <v>0.39525620405166184</v>
      </c>
      <c r="G257" s="39">
        <v>0.3000332953088625</v>
      </c>
      <c r="H257" s="40">
        <v>0.2869970613489282</v>
      </c>
      <c r="M257" s="19"/>
      <c r="N257" s="41">
        <v>106.54869673169823</v>
      </c>
      <c r="R257" s="19"/>
      <c r="S257" s="42">
        <v>114.855197541508</v>
      </c>
      <c r="T257" s="42"/>
      <c r="U257" s="41">
        <v>122.5130890052356</v>
      </c>
      <c r="V257" s="41">
        <v>101.66051660516605</v>
      </c>
      <c r="W257" s="41">
        <v>126.84472370794013</v>
      </c>
      <c r="X257" s="43">
        <v>98.14353944206853</v>
      </c>
      <c r="Y257" s="41">
        <v>100.94117647058823</v>
      </c>
      <c r="AA257" s="20"/>
      <c r="AC257" s="19"/>
    </row>
    <row r="258" spans="1:29" ht="12.75">
      <c r="A258" s="67" t="s">
        <v>244</v>
      </c>
      <c r="B258" s="37">
        <v>4203.3337935187665</v>
      </c>
      <c r="C258" s="38">
        <v>47.729901703500445</v>
      </c>
      <c r="D258" s="39">
        <v>0.6909731543258719</v>
      </c>
      <c r="E258" s="39">
        <v>1.544505804724051</v>
      </c>
      <c r="F258" s="39">
        <v>1.377491811237655</v>
      </c>
      <c r="G258" s="39">
        <v>0.34547243029992497</v>
      </c>
      <c r="H258" s="40">
        <v>0.5731735086784114</v>
      </c>
      <c r="M258" s="19"/>
      <c r="N258" s="41">
        <v>107.76456417607083</v>
      </c>
      <c r="R258" s="19"/>
      <c r="S258" s="42">
        <v>110.00225327125705</v>
      </c>
      <c r="T258" s="42"/>
      <c r="U258" s="41">
        <v>106.09993510707332</v>
      </c>
      <c r="V258" s="41">
        <v>137.0689655172414</v>
      </c>
      <c r="W258" s="41">
        <v>106.8358477712009</v>
      </c>
      <c r="X258" s="43">
        <v>99.83932982735678</v>
      </c>
      <c r="Y258" s="41">
        <v>101.02639296187684</v>
      </c>
      <c r="AA258" s="20"/>
      <c r="AC258" s="19"/>
    </row>
    <row r="259" spans="1:29" ht="12.75">
      <c r="A259" s="67" t="s">
        <v>245</v>
      </c>
      <c r="B259" s="37">
        <v>16184.481708812003</v>
      </c>
      <c r="C259" s="38">
        <v>59.42857770324051</v>
      </c>
      <c r="D259" s="39">
        <v>0.9111755514097056</v>
      </c>
      <c r="E259" s="39">
        <v>0.16135980586994778</v>
      </c>
      <c r="F259" s="39">
        <v>0.9745185014425105</v>
      </c>
      <c r="G259" s="39">
        <v>0.7233400328329115</v>
      </c>
      <c r="H259" s="40">
        <v>1.0931164654270178</v>
      </c>
      <c r="M259" s="19"/>
      <c r="N259" s="41">
        <v>108.10844847730499</v>
      </c>
      <c r="R259" s="19"/>
      <c r="S259" s="42">
        <v>110.59721472644861</v>
      </c>
      <c r="T259" s="42"/>
      <c r="U259" s="41">
        <v>97.35982580293958</v>
      </c>
      <c r="V259" s="41">
        <v>111.13469370863758</v>
      </c>
      <c r="W259" s="41">
        <v>121.69790659261031</v>
      </c>
      <c r="X259" s="43">
        <v>98.25658950903653</v>
      </c>
      <c r="Y259" s="41">
        <v>100.80568720379146</v>
      </c>
      <c r="AA259" s="20"/>
      <c r="AC259" s="19"/>
    </row>
    <row r="260" spans="1:29" ht="12.75">
      <c r="A260" s="67" t="s">
        <v>246</v>
      </c>
      <c r="B260" s="37">
        <v>5824.684198288658</v>
      </c>
      <c r="C260" s="38">
        <v>41.01601435313469</v>
      </c>
      <c r="D260" s="39">
        <v>0.5609246197230061</v>
      </c>
      <c r="E260" s="39">
        <v>1.4588001349427542</v>
      </c>
      <c r="F260" s="39">
        <v>0.7742904173330883</v>
      </c>
      <c r="G260" s="39">
        <v>0.4251087522276309</v>
      </c>
      <c r="H260" s="40">
        <v>0.542708497117972</v>
      </c>
      <c r="M260" s="19"/>
      <c r="N260" s="41">
        <v>101.29710301552198</v>
      </c>
      <c r="R260" s="19"/>
      <c r="S260" s="42">
        <v>102.65274224210299</v>
      </c>
      <c r="T260" s="42"/>
      <c r="U260" s="41">
        <v>89.11605532170776</v>
      </c>
      <c r="V260" s="41">
        <v>108.8869715271786</v>
      </c>
      <c r="W260" s="41">
        <v>112.74980137067982</v>
      </c>
      <c r="X260" s="43">
        <v>97.53041185777539</v>
      </c>
      <c r="Y260" s="41">
        <v>98.95833333333333</v>
      </c>
      <c r="AA260" s="20"/>
      <c r="AC260" s="19"/>
    </row>
    <row r="261" spans="1:29" ht="12.75">
      <c r="A261" s="67" t="s">
        <v>247</v>
      </c>
      <c r="B261" s="37">
        <v>2648.7333445129225</v>
      </c>
      <c r="C261" s="38">
        <v>35.6972148856189</v>
      </c>
      <c r="D261" s="39">
        <v>0.3995555026634228</v>
      </c>
      <c r="E261" s="39">
        <v>4.03284620114086</v>
      </c>
      <c r="F261" s="39">
        <v>0.6999527803164508</v>
      </c>
      <c r="G261" s="39">
        <v>0.2778644481714897</v>
      </c>
      <c r="H261" s="40">
        <v>0.23778665972205631</v>
      </c>
      <c r="M261" s="19"/>
      <c r="N261" s="41">
        <v>107.10382367206684</v>
      </c>
      <c r="R261" s="19"/>
      <c r="S261" s="42">
        <v>113.36137383925916</v>
      </c>
      <c r="T261" s="42"/>
      <c r="U261" s="41">
        <v>120.89810017271157</v>
      </c>
      <c r="V261" s="41">
        <v>98.62700228832952</v>
      </c>
      <c r="W261" s="41">
        <v>117.67673068292981</v>
      </c>
      <c r="X261" s="43">
        <v>98.74087675505119</v>
      </c>
      <c r="Y261" s="41">
        <v>101.01394169835234</v>
      </c>
      <c r="AA261" s="20"/>
      <c r="AC261" s="19"/>
    </row>
    <row r="262" spans="1:29" ht="12.75">
      <c r="A262" s="67" t="s">
        <v>248</v>
      </c>
      <c r="B262" s="37">
        <v>4004.5593768258677</v>
      </c>
      <c r="C262" s="38">
        <v>36.324181385331464</v>
      </c>
      <c r="D262" s="39">
        <v>0.46840808126134276</v>
      </c>
      <c r="E262" s="39">
        <v>0.4935077461763293</v>
      </c>
      <c r="F262" s="39">
        <v>0.9846004559473406</v>
      </c>
      <c r="G262" s="39">
        <v>0.30720902841397174</v>
      </c>
      <c r="H262" s="40">
        <v>0.28900239464822053</v>
      </c>
      <c r="M262" s="19"/>
      <c r="N262" s="41">
        <v>106.7274461828475</v>
      </c>
      <c r="R262" s="19"/>
      <c r="S262" s="42">
        <v>111.5950252014425</v>
      </c>
      <c r="T262" s="42"/>
      <c r="U262" s="41">
        <v>119.03986981285598</v>
      </c>
      <c r="V262" s="41">
        <v>108.04317164325933</v>
      </c>
      <c r="W262" s="41">
        <v>100.53239305497009</v>
      </c>
      <c r="X262" s="43">
        <v>96.7143989289257</v>
      </c>
      <c r="Y262" s="41">
        <v>96.83026584867076</v>
      </c>
      <c r="AA262" s="20"/>
      <c r="AC262" s="19"/>
    </row>
    <row r="263" spans="1:29" ht="12.75">
      <c r="A263" s="67" t="s">
        <v>249</v>
      </c>
      <c r="B263" s="37">
        <v>2475.011724264905</v>
      </c>
      <c r="C263" s="38">
        <v>37.86447983270718</v>
      </c>
      <c r="D263" s="39">
        <v>0.40145336037426005</v>
      </c>
      <c r="E263" s="39">
        <v>0.9283938610048152</v>
      </c>
      <c r="F263" s="39">
        <v>0.6265683023311585</v>
      </c>
      <c r="G263" s="39">
        <v>0.3059078594963764</v>
      </c>
      <c r="H263" s="40">
        <v>0.3395601841475432</v>
      </c>
      <c r="M263" s="19"/>
      <c r="N263" s="41">
        <v>110.27115098252374</v>
      </c>
      <c r="R263" s="19"/>
      <c r="S263" s="42">
        <v>113.76419349140264</v>
      </c>
      <c r="T263" s="42"/>
      <c r="U263" s="41">
        <v>120</v>
      </c>
      <c r="V263" s="41">
        <v>103.98009950248756</v>
      </c>
      <c r="W263" s="41">
        <v>122.03933466781606</v>
      </c>
      <c r="X263" s="43">
        <v>106.91654567852655</v>
      </c>
      <c r="Y263" s="41">
        <v>109.5118898623279</v>
      </c>
      <c r="AA263" s="20"/>
      <c r="AC263" s="19"/>
    </row>
    <row r="264" spans="1:29" ht="12.75">
      <c r="A264" s="67" t="s">
        <v>250</v>
      </c>
      <c r="B264" s="37">
        <v>9862.309755284952</v>
      </c>
      <c r="C264" s="38">
        <v>67.97842400940827</v>
      </c>
      <c r="D264" s="39">
        <v>1.029446645676937</v>
      </c>
      <c r="E264" s="39">
        <v>2.192378672916755</v>
      </c>
      <c r="F264" s="39">
        <v>1.4355207482831362</v>
      </c>
      <c r="G264" s="39">
        <v>0.8276101217594419</v>
      </c>
      <c r="H264" s="40">
        <v>0.9471797748118753</v>
      </c>
      <c r="M264" s="19"/>
      <c r="N264" s="41">
        <v>107.23446379854936</v>
      </c>
      <c r="R264" s="19"/>
      <c r="S264" s="42">
        <v>110.33049537307653</v>
      </c>
      <c r="T264" s="42"/>
      <c r="U264" s="41">
        <v>119.3452380952381</v>
      </c>
      <c r="V264" s="41">
        <v>104.92695797870073</v>
      </c>
      <c r="W264" s="41">
        <v>107.47162135600519</v>
      </c>
      <c r="X264" s="43">
        <v>94.73733304912494</v>
      </c>
      <c r="Y264" s="41">
        <v>95.68034557235421</v>
      </c>
      <c r="AA264" s="20"/>
      <c r="AC264" s="19"/>
    </row>
    <row r="265" spans="1:29" ht="12.75">
      <c r="A265" s="67" t="s">
        <v>251</v>
      </c>
      <c r="B265" s="37">
        <v>2215.210615645865</v>
      </c>
      <c r="C265" s="38">
        <v>31.175999094305322</v>
      </c>
      <c r="D265" s="39">
        <v>0.3731711756311784</v>
      </c>
      <c r="E265" s="39">
        <v>1.6786483949058622</v>
      </c>
      <c r="F265" s="39">
        <v>0.7309337316090444</v>
      </c>
      <c r="G265" s="39">
        <v>0.23024546302010065</v>
      </c>
      <c r="H265" s="40">
        <v>0.251190424353065</v>
      </c>
      <c r="M265" s="19"/>
      <c r="N265" s="41">
        <v>93.08669680292725</v>
      </c>
      <c r="R265" s="19"/>
      <c r="S265" s="42">
        <v>90.67389958814893</v>
      </c>
      <c r="T265" s="42"/>
      <c r="U265" s="41">
        <v>80.36739380022962</v>
      </c>
      <c r="V265" s="41">
        <v>99.1304347826087</v>
      </c>
      <c r="W265" s="41">
        <v>111.88356416692095</v>
      </c>
      <c r="X265" s="43">
        <v>98.5095791384871</v>
      </c>
      <c r="Y265" s="41">
        <v>100.16474464579902</v>
      </c>
      <c r="AA265" s="20"/>
      <c r="AC265" s="19"/>
    </row>
    <row r="266" spans="1:29" ht="12.75">
      <c r="A266" s="67" t="s">
        <v>252</v>
      </c>
      <c r="B266" s="37">
        <v>7870.5065158071375</v>
      </c>
      <c r="C266" s="38">
        <v>61.53159655857351</v>
      </c>
      <c r="D266" s="39">
        <v>0.941294304451013</v>
      </c>
      <c r="E266" s="39">
        <v>0.8834231760821338</v>
      </c>
      <c r="F266" s="39">
        <v>2.2558387494407928</v>
      </c>
      <c r="G266" s="39">
        <v>0.5220841856401907</v>
      </c>
      <c r="H266" s="40">
        <v>0.4941812553233524</v>
      </c>
      <c r="M266" s="19"/>
      <c r="N266" s="41">
        <v>105.71642600149684</v>
      </c>
      <c r="R266" s="19"/>
      <c r="S266" s="42">
        <v>108.09933432452257</v>
      </c>
      <c r="T266" s="42"/>
      <c r="U266" s="41">
        <v>108.60094945545937</v>
      </c>
      <c r="V266" s="41">
        <v>117.60741364785173</v>
      </c>
      <c r="W266" s="41">
        <v>97.06537219892282</v>
      </c>
      <c r="X266" s="43">
        <v>95.99474364150063</v>
      </c>
      <c r="Y266" s="41">
        <v>96.20018535681186</v>
      </c>
      <c r="AA266" s="20"/>
      <c r="AC266" s="19"/>
    </row>
    <row r="267" spans="1:29" ht="12.75">
      <c r="A267" s="67"/>
      <c r="B267" s="17"/>
      <c r="C267" s="18"/>
      <c r="H267" s="19"/>
      <c r="M267" s="19"/>
      <c r="R267" s="19"/>
      <c r="S267" s="20"/>
      <c r="T267" s="20"/>
      <c r="U267" s="20"/>
      <c r="V267" s="20"/>
      <c r="W267" s="19"/>
      <c r="X267" s="18"/>
      <c r="AA267" s="20"/>
      <c r="AC267" s="19"/>
    </row>
    <row r="268" spans="1:29" ht="15">
      <c r="A268" s="66" t="s">
        <v>253</v>
      </c>
      <c r="B268" s="26">
        <f>SUM(B269:B274)</f>
        <v>24896.360754333138</v>
      </c>
      <c r="C268" s="27">
        <v>50.33635413330598</v>
      </c>
      <c r="D268" s="28">
        <v>0.6817177685953162</v>
      </c>
      <c r="E268" s="28">
        <v>1.531559897255732</v>
      </c>
      <c r="F268" s="28">
        <v>0.8538574806095658</v>
      </c>
      <c r="G268" s="28">
        <v>0.5261437388084842</v>
      </c>
      <c r="H268" s="29">
        <v>0.7154207216334942</v>
      </c>
      <c r="I268" s="30">
        <v>1.16</v>
      </c>
      <c r="J268" s="30">
        <v>2.73</v>
      </c>
      <c r="K268" s="30">
        <v>1.33</v>
      </c>
      <c r="L268" s="30">
        <v>0.97</v>
      </c>
      <c r="M268" s="32">
        <v>0.82</v>
      </c>
      <c r="N268" s="30">
        <v>101.4</v>
      </c>
      <c r="O268" s="31">
        <v>93.6770113497144</v>
      </c>
      <c r="P268" s="31">
        <v>100.85038347732447</v>
      </c>
      <c r="Q268" s="30">
        <v>99.7</v>
      </c>
      <c r="R268" s="32">
        <v>106</v>
      </c>
      <c r="S268" s="33">
        <v>104</v>
      </c>
      <c r="T268" s="33">
        <v>101</v>
      </c>
      <c r="U268" s="33">
        <v>100</v>
      </c>
      <c r="V268" s="33">
        <v>104</v>
      </c>
      <c r="W268" s="30">
        <v>106</v>
      </c>
      <c r="X268" s="44">
        <v>96</v>
      </c>
      <c r="Y268" s="35">
        <v>96.99899295065458</v>
      </c>
      <c r="Z268" s="35">
        <v>91.8</v>
      </c>
      <c r="AA268" s="35">
        <v>106.0939060939061</v>
      </c>
      <c r="AB268" s="35">
        <v>94.14225941422595</v>
      </c>
      <c r="AC268" s="36">
        <v>103.80434782608695</v>
      </c>
    </row>
    <row r="269" spans="1:29" ht="12.75">
      <c r="A269" s="67" t="s">
        <v>254</v>
      </c>
      <c r="B269" s="37">
        <v>3457.14913302697</v>
      </c>
      <c r="C269" s="38">
        <v>40.93723070487827</v>
      </c>
      <c r="D269" s="39">
        <v>0.5071830611119009</v>
      </c>
      <c r="E269" s="39">
        <v>2.5769928467594756</v>
      </c>
      <c r="F269" s="39">
        <v>1.0788804441472086</v>
      </c>
      <c r="G269" s="39">
        <v>0.24187324992744308</v>
      </c>
      <c r="H269" s="40">
        <v>0.3512373049072315</v>
      </c>
      <c r="M269" s="19"/>
      <c r="N269" s="41">
        <v>87.19376412682442</v>
      </c>
      <c r="R269" s="19"/>
      <c r="S269" s="42">
        <v>83.60086429735102</v>
      </c>
      <c r="T269" s="42"/>
      <c r="U269" s="41">
        <v>79.84395318595578</v>
      </c>
      <c r="V269" s="41">
        <v>85.22954091816368</v>
      </c>
      <c r="W269" s="41">
        <v>87.24192647464847</v>
      </c>
      <c r="X269" s="43">
        <v>95.44996691274332</v>
      </c>
      <c r="Y269" s="41">
        <v>96.55172413793103</v>
      </c>
      <c r="AA269" s="20"/>
      <c r="AC269" s="19"/>
    </row>
    <row r="270" spans="1:29" ht="12.75">
      <c r="A270" s="67" t="s">
        <v>255</v>
      </c>
      <c r="B270" s="37">
        <v>8229.859548212722</v>
      </c>
      <c r="C270" s="38">
        <v>68.95856171781575</v>
      </c>
      <c r="D270" s="39">
        <v>1.0631645942060592</v>
      </c>
      <c r="E270" s="39">
        <v>0.455878013131756</v>
      </c>
      <c r="F270" s="39">
        <v>1.0848403014381323</v>
      </c>
      <c r="G270" s="39">
        <v>0.7543536728509856</v>
      </c>
      <c r="H270" s="40">
        <v>1.4038217302269982</v>
      </c>
      <c r="M270" s="19"/>
      <c r="N270" s="41">
        <v>102.77337687832458</v>
      </c>
      <c r="R270" s="19"/>
      <c r="S270" s="42">
        <v>104.64102914112394</v>
      </c>
      <c r="T270" s="42"/>
      <c r="U270" s="41">
        <v>103.68389780154486</v>
      </c>
      <c r="V270" s="41">
        <v>105.03092590637763</v>
      </c>
      <c r="W270" s="41">
        <v>105.17419657201769</v>
      </c>
      <c r="X270" s="43">
        <v>93.85390266658452</v>
      </c>
      <c r="Y270" s="41">
        <v>95.11278195488723</v>
      </c>
      <c r="AA270" s="20"/>
      <c r="AC270" s="19"/>
    </row>
    <row r="271" spans="1:29" ht="12.75">
      <c r="A271" s="67" t="s">
        <v>256</v>
      </c>
      <c r="B271" s="37">
        <v>1607.2786083016417</v>
      </c>
      <c r="C271" s="38">
        <v>42.15259922112882</v>
      </c>
      <c r="D271" s="39">
        <v>0.44999424362698487</v>
      </c>
      <c r="E271" s="39">
        <v>1.0975965114730866</v>
      </c>
      <c r="F271" s="39">
        <v>0.9359504971732118</v>
      </c>
      <c r="G271" s="39">
        <v>0.25969474348319793</v>
      </c>
      <c r="H271" s="40">
        <v>0.3071432486622985</v>
      </c>
      <c r="M271" s="19"/>
      <c r="N271" s="41">
        <v>103.95496393821124</v>
      </c>
      <c r="R271" s="19"/>
      <c r="S271" s="42">
        <v>109.47848353173131</v>
      </c>
      <c r="T271" s="42"/>
      <c r="U271" s="41">
        <v>113.17647058823529</v>
      </c>
      <c r="V271" s="41">
        <v>85.53719008264463</v>
      </c>
      <c r="W271" s="41">
        <v>139.73985444833895</v>
      </c>
      <c r="X271" s="43">
        <v>97.07127080571232</v>
      </c>
      <c r="Y271" s="41">
        <v>99.78991596638656</v>
      </c>
      <c r="AA271" s="20"/>
      <c r="AC271" s="19"/>
    </row>
    <row r="272" spans="1:29" ht="12.75">
      <c r="A272" s="67" t="s">
        <v>257</v>
      </c>
      <c r="B272" s="37">
        <v>6490.834661666554</v>
      </c>
      <c r="C272" s="38">
        <v>47.084506631363055</v>
      </c>
      <c r="D272" s="39">
        <v>0.5731818767432524</v>
      </c>
      <c r="E272" s="39">
        <v>2.292102064616005</v>
      </c>
      <c r="F272" s="39">
        <v>0.8024717066330114</v>
      </c>
      <c r="G272" s="39">
        <v>0.5191211101087083</v>
      </c>
      <c r="H272" s="40">
        <v>0.4366427330580017</v>
      </c>
      <c r="M272" s="19"/>
      <c r="N272" s="41">
        <v>109.0988861188803</v>
      </c>
      <c r="R272" s="19"/>
      <c r="S272" s="42">
        <v>115.95319469598165</v>
      </c>
      <c r="T272" s="42"/>
      <c r="U272" s="41">
        <v>106.42398286937902</v>
      </c>
      <c r="V272" s="41">
        <v>125.13773222414595</v>
      </c>
      <c r="W272" s="41">
        <v>123.00825234259472</v>
      </c>
      <c r="X272" s="43">
        <v>98.05218545133472</v>
      </c>
      <c r="Y272" s="41">
        <v>100.12414649286157</v>
      </c>
      <c r="AA272" s="20"/>
      <c r="AC272" s="19"/>
    </row>
    <row r="273" spans="1:29" ht="12.75">
      <c r="A273" s="67" t="s">
        <v>258</v>
      </c>
      <c r="B273" s="37">
        <v>1207.6103058293152</v>
      </c>
      <c r="C273" s="38">
        <v>30.57241280580545</v>
      </c>
      <c r="D273" s="39">
        <v>0.2521947123776754</v>
      </c>
      <c r="E273" s="39">
        <v>2.172032347191418</v>
      </c>
      <c r="F273" s="39">
        <v>0.2761180815921756</v>
      </c>
      <c r="G273" s="39">
        <v>0.18771294419338622</v>
      </c>
      <c r="H273" s="40">
        <v>0.2602383269438043</v>
      </c>
      <c r="M273" s="19"/>
      <c r="N273" s="41">
        <v>92.2009027007565</v>
      </c>
      <c r="R273" s="19"/>
      <c r="S273" s="42">
        <v>86.5188712821263</v>
      </c>
      <c r="T273" s="42"/>
      <c r="U273" s="41">
        <v>94.83870967741936</v>
      </c>
      <c r="V273" s="41">
        <v>71.10091743119267</v>
      </c>
      <c r="W273" s="41">
        <v>87.48085446151565</v>
      </c>
      <c r="X273" s="43">
        <v>96.91784986381329</v>
      </c>
      <c r="Y273" s="41">
        <v>97.82178217821782</v>
      </c>
      <c r="AA273" s="20"/>
      <c r="AC273" s="19"/>
    </row>
    <row r="274" spans="1:29" ht="12.75">
      <c r="A274" s="67" t="s">
        <v>259</v>
      </c>
      <c r="B274" s="37">
        <v>3903.6284972959374</v>
      </c>
      <c r="C274" s="38">
        <v>51.82725036239959</v>
      </c>
      <c r="D274" s="39">
        <v>0.814214831040428</v>
      </c>
      <c r="E274" s="39">
        <v>0.5556473045999574</v>
      </c>
      <c r="F274" s="39">
        <v>0.5910381947441087</v>
      </c>
      <c r="G274" s="39">
        <v>0.8084956940150528</v>
      </c>
      <c r="H274" s="40">
        <v>0.9886062689204054</v>
      </c>
      <c r="M274" s="19"/>
      <c r="N274" s="41">
        <v>104.0712563609633</v>
      </c>
      <c r="R274" s="19"/>
      <c r="S274" s="42">
        <v>107.32065176703642</v>
      </c>
      <c r="T274" s="42"/>
      <c r="U274" s="41">
        <v>126.84989429175475</v>
      </c>
      <c r="V274" s="41">
        <v>100.43500922773812</v>
      </c>
      <c r="W274" s="41">
        <v>106.50525344609154</v>
      </c>
      <c r="X274" s="43">
        <v>89.18572448100302</v>
      </c>
      <c r="Y274" s="41">
        <v>88.1287726358149</v>
      </c>
      <c r="AA274" s="20"/>
      <c r="AC274" s="19"/>
    </row>
    <row r="275" spans="2:29" ht="12.75">
      <c r="B275" s="17"/>
      <c r="C275" s="18"/>
      <c r="H275" s="19"/>
      <c r="M275" s="19"/>
      <c r="R275" s="19"/>
      <c r="S275" s="20"/>
      <c r="T275" s="20"/>
      <c r="U275" s="20"/>
      <c r="V275" s="20"/>
      <c r="W275" s="19"/>
      <c r="X275" s="18"/>
      <c r="AA275" s="20"/>
      <c r="AC275" s="19"/>
    </row>
    <row r="276" spans="1:29" ht="15">
      <c r="A276" s="66" t="s">
        <v>260</v>
      </c>
      <c r="B276" s="26">
        <f>SUM(B277:B297)</f>
        <v>229146.17889936373</v>
      </c>
      <c r="C276" s="27">
        <v>73.40170570898412</v>
      </c>
      <c r="D276" s="28">
        <v>1.1287629397696015</v>
      </c>
      <c r="E276" s="28">
        <v>1.427751626663034</v>
      </c>
      <c r="F276" s="28">
        <v>1.2836610362171987</v>
      </c>
      <c r="G276" s="28">
        <v>0.9479624803960315</v>
      </c>
      <c r="H276" s="29">
        <v>1.2145748063502282</v>
      </c>
      <c r="I276" s="30">
        <v>1.1</v>
      </c>
      <c r="J276" s="30">
        <v>1.18</v>
      </c>
      <c r="K276" s="30">
        <v>1.18</v>
      </c>
      <c r="L276" s="30">
        <v>1.09</v>
      </c>
      <c r="M276" s="30">
        <v>1.05</v>
      </c>
      <c r="N276" s="30">
        <v>104.4</v>
      </c>
      <c r="O276" s="31">
        <v>90.92306897677571</v>
      </c>
      <c r="P276" s="31">
        <v>99.43646440144657</v>
      </c>
      <c r="Q276" s="30">
        <v>104.3</v>
      </c>
      <c r="R276" s="32">
        <v>110.9</v>
      </c>
      <c r="S276" s="33">
        <v>107</v>
      </c>
      <c r="T276" s="33">
        <v>112</v>
      </c>
      <c r="U276" s="33">
        <v>101</v>
      </c>
      <c r="V276" s="33">
        <v>109</v>
      </c>
      <c r="W276" s="30">
        <v>112</v>
      </c>
      <c r="X276" s="44">
        <v>99</v>
      </c>
      <c r="Y276" s="35">
        <v>100.03785011355033</v>
      </c>
      <c r="Z276" s="35">
        <v>87.0363951473137</v>
      </c>
      <c r="AA276" s="35">
        <v>98.21752764482588</v>
      </c>
      <c r="AB276" s="35">
        <v>101.82446706356828</v>
      </c>
      <c r="AC276" s="36">
        <v>105.98173515981735</v>
      </c>
    </row>
    <row r="277" spans="1:29" ht="12.75">
      <c r="A277" s="67" t="s">
        <v>261</v>
      </c>
      <c r="B277" s="37">
        <v>7065.2958927778545</v>
      </c>
      <c r="C277" s="38">
        <v>60.83954096941233</v>
      </c>
      <c r="D277" s="39">
        <v>0.8409328738433766</v>
      </c>
      <c r="E277" s="39">
        <v>0.7027481461794036</v>
      </c>
      <c r="F277" s="39">
        <v>1.8336315751990928</v>
      </c>
      <c r="G277" s="39">
        <v>0.5313796313571828</v>
      </c>
      <c r="H277" s="40">
        <v>0.49939124573437915</v>
      </c>
      <c r="M277" s="19"/>
      <c r="N277" s="41">
        <v>101.41861293717149</v>
      </c>
      <c r="R277" s="19"/>
      <c r="S277" s="42">
        <v>101.42758438603288</v>
      </c>
      <c r="T277" s="42"/>
      <c r="U277" s="41">
        <v>94.78203434610303</v>
      </c>
      <c r="V277" s="41">
        <v>109.88265754544723</v>
      </c>
      <c r="W277" s="41">
        <v>110.7466350937685</v>
      </c>
      <c r="X277" s="43">
        <v>102.20039445153769</v>
      </c>
      <c r="Y277" s="51">
        <v>102.94820717131473</v>
      </c>
      <c r="AA277" s="20"/>
      <c r="AC277" s="19"/>
    </row>
    <row r="278" spans="1:29" ht="12.75">
      <c r="A278" s="67" t="s">
        <v>262</v>
      </c>
      <c r="B278" s="37">
        <v>12081.911875653404</v>
      </c>
      <c r="C278" s="38">
        <v>69.57021780815596</v>
      </c>
      <c r="D278" s="39">
        <v>1.025970118916341</v>
      </c>
      <c r="E278" s="39">
        <v>1.072401057622354</v>
      </c>
      <c r="F278" s="39">
        <v>1.2317056963645334</v>
      </c>
      <c r="G278" s="39">
        <v>0.9150544689437096</v>
      </c>
      <c r="H278" s="40">
        <v>1.011843045145304</v>
      </c>
      <c r="M278" s="19"/>
      <c r="N278" s="41">
        <v>105.88101509057475</v>
      </c>
      <c r="R278" s="19"/>
      <c r="S278" s="42">
        <v>107.917882293126</v>
      </c>
      <c r="T278" s="42"/>
      <c r="U278" s="41">
        <v>95.43197616683217</v>
      </c>
      <c r="V278" s="41">
        <v>115.43734243233813</v>
      </c>
      <c r="W278" s="41">
        <v>112.56852377320257</v>
      </c>
      <c r="X278" s="43">
        <v>99.61909511139825</v>
      </c>
      <c r="Y278" s="51">
        <v>100.98199672667758</v>
      </c>
      <c r="AA278" s="20"/>
      <c r="AC278" s="19"/>
    </row>
    <row r="279" spans="1:29" ht="12.75">
      <c r="A279" s="67" t="s">
        <v>263</v>
      </c>
      <c r="B279" s="37">
        <v>1501.8540421773232</v>
      </c>
      <c r="C279" s="38">
        <v>23.429860252376336</v>
      </c>
      <c r="D279" s="39">
        <v>0.221400116794232</v>
      </c>
      <c r="E279" s="39">
        <v>1.2405237826316802</v>
      </c>
      <c r="F279" s="39">
        <v>0.09259905736479723</v>
      </c>
      <c r="G279" s="39">
        <v>0.21865993252701477</v>
      </c>
      <c r="H279" s="40">
        <v>0.2904127307920629</v>
      </c>
      <c r="M279" s="19"/>
      <c r="N279" s="41">
        <v>102.92027551112463</v>
      </c>
      <c r="R279" s="19"/>
      <c r="S279" s="42">
        <v>109.54758889155353</v>
      </c>
      <c r="T279" s="42"/>
      <c r="U279" s="41">
        <v>88.88888888888889</v>
      </c>
      <c r="V279" s="41">
        <v>117.67068273092369</v>
      </c>
      <c r="W279" s="41">
        <v>107.86620337658013</v>
      </c>
      <c r="X279" s="43">
        <v>96.21266967120422</v>
      </c>
      <c r="Y279" s="51">
        <v>96.96048632218844</v>
      </c>
      <c r="AA279" s="20"/>
      <c r="AC279" s="19"/>
    </row>
    <row r="280" spans="1:29" ht="12.75">
      <c r="A280" s="67" t="s">
        <v>264</v>
      </c>
      <c r="B280" s="37">
        <v>5196.546349562449</v>
      </c>
      <c r="C280" s="38">
        <v>47.80191656298822</v>
      </c>
      <c r="D280" s="39">
        <v>0.6298253578127294</v>
      </c>
      <c r="E280" s="39">
        <v>2.771867867480225</v>
      </c>
      <c r="F280" s="39">
        <v>0.773276874348681</v>
      </c>
      <c r="G280" s="39">
        <v>0.7485045364186765</v>
      </c>
      <c r="H280" s="40">
        <v>0.3580036524564778</v>
      </c>
      <c r="M280" s="19"/>
      <c r="N280" s="41">
        <v>112.51554866526006</v>
      </c>
      <c r="R280" s="19"/>
      <c r="S280" s="42">
        <v>119.32741433943157</v>
      </c>
      <c r="T280" s="42"/>
      <c r="U280" s="41">
        <v>89.35331230283911</v>
      </c>
      <c r="V280" s="41">
        <v>172.69035532994923</v>
      </c>
      <c r="W280" s="41">
        <v>105.19831145862241</v>
      </c>
      <c r="X280" s="43">
        <v>98.66878725324868</v>
      </c>
      <c r="Y280" s="51">
        <v>99.91687448046551</v>
      </c>
      <c r="AA280" s="20"/>
      <c r="AC280" s="19"/>
    </row>
    <row r="281" spans="1:29" ht="12.75">
      <c r="A281" s="67" t="s">
        <v>265</v>
      </c>
      <c r="B281" s="37">
        <v>7856.668253028283</v>
      </c>
      <c r="C281" s="38">
        <v>39.843137344836364</v>
      </c>
      <c r="D281" s="39">
        <v>0.5341560639396886</v>
      </c>
      <c r="E281" s="39">
        <v>2.759103477722472</v>
      </c>
      <c r="F281" s="39">
        <v>0.6953311538649471</v>
      </c>
      <c r="G281" s="39">
        <v>0.38086791138570614</v>
      </c>
      <c r="H281" s="40">
        <v>0.5378933331268824</v>
      </c>
      <c r="M281" s="19"/>
      <c r="N281" s="41">
        <v>106.15962965835686</v>
      </c>
      <c r="R281" s="19"/>
      <c r="S281" s="42">
        <v>109.33955338658966</v>
      </c>
      <c r="T281" s="42"/>
      <c r="U281" s="41">
        <v>97.62282091917591</v>
      </c>
      <c r="V281" s="41">
        <v>114.9517033852707</v>
      </c>
      <c r="W281" s="41">
        <v>118.65766874445931</v>
      </c>
      <c r="X281" s="43">
        <v>97.94133116077623</v>
      </c>
      <c r="Y281" s="51">
        <v>99.49811794228356</v>
      </c>
      <c r="AA281" s="20"/>
      <c r="AC281" s="19"/>
    </row>
    <row r="282" spans="1:29" ht="12.75">
      <c r="A282" s="67" t="s">
        <v>266</v>
      </c>
      <c r="B282" s="37">
        <v>3243.0727275892236</v>
      </c>
      <c r="C282" s="38">
        <v>42.93754438751785</v>
      </c>
      <c r="D282" s="39">
        <v>0.5704749975144876</v>
      </c>
      <c r="E282" s="39">
        <v>0.1662307228219335</v>
      </c>
      <c r="F282" s="39">
        <v>0.9646429870078115</v>
      </c>
      <c r="G282" s="39">
        <v>0.34327282235524487</v>
      </c>
      <c r="H282" s="40">
        <v>0.5572532973588736</v>
      </c>
      <c r="M282" s="19"/>
      <c r="N282" s="41">
        <v>99.76324287952092</v>
      </c>
      <c r="R282" s="19"/>
      <c r="S282" s="42">
        <v>101.09582212772747</v>
      </c>
      <c r="T282" s="42"/>
      <c r="U282" s="41">
        <v>99.69543147208122</v>
      </c>
      <c r="V282" s="41">
        <v>104.03071017274472</v>
      </c>
      <c r="W282" s="41">
        <v>103.8492622441064</v>
      </c>
      <c r="X282" s="43">
        <v>97.38734991919392</v>
      </c>
      <c r="Y282" s="51">
        <v>99.57567185289957</v>
      </c>
      <c r="AA282" s="20"/>
      <c r="AC282" s="19"/>
    </row>
    <row r="283" spans="1:29" ht="12.75">
      <c r="A283" s="67" t="s">
        <v>267</v>
      </c>
      <c r="B283" s="37">
        <v>148321.11264674767</v>
      </c>
      <c r="C283" s="38">
        <v>104.93032475433503</v>
      </c>
      <c r="D283" s="39">
        <v>1.7404056716134289</v>
      </c>
      <c r="E283" s="39">
        <v>0.30052015753017874</v>
      </c>
      <c r="F283" s="39">
        <v>1.8380257300103024</v>
      </c>
      <c r="G283" s="39">
        <v>1.4480708064383159</v>
      </c>
      <c r="H283" s="40">
        <v>2.027897293681182</v>
      </c>
      <c r="M283" s="19"/>
      <c r="N283" s="41">
        <v>104.75308020960412</v>
      </c>
      <c r="R283" s="19"/>
      <c r="S283" s="42">
        <v>105.70570546468575</v>
      </c>
      <c r="T283" s="42"/>
      <c r="U283" s="41">
        <v>99.88020194529223</v>
      </c>
      <c r="V283" s="41">
        <v>103.45178142018008</v>
      </c>
      <c r="W283" s="41">
        <v>112.94214366268575</v>
      </c>
      <c r="X283" s="43">
        <v>97.20881889433056</v>
      </c>
      <c r="Y283" s="51">
        <v>98.13969511669968</v>
      </c>
      <c r="AA283" s="20"/>
      <c r="AC283" s="19"/>
    </row>
    <row r="284" spans="1:29" ht="12.75">
      <c r="A284" s="67" t="s">
        <v>268</v>
      </c>
      <c r="B284" s="37">
        <v>1909.0836892443776</v>
      </c>
      <c r="C284" s="38">
        <v>38.30040504051314</v>
      </c>
      <c r="D284" s="39">
        <v>0.4415877731622312</v>
      </c>
      <c r="E284" s="39">
        <v>0.5877409667514927</v>
      </c>
      <c r="F284" s="39">
        <v>0.7784929729197191</v>
      </c>
      <c r="G284" s="39">
        <v>0.28119373407526627</v>
      </c>
      <c r="H284" s="40">
        <v>0.38167493120337326</v>
      </c>
      <c r="M284" s="19"/>
      <c r="N284" s="41">
        <v>113.98279971506432</v>
      </c>
      <c r="R284" s="19"/>
      <c r="S284" s="42">
        <v>124.82366916291431</v>
      </c>
      <c r="T284" s="42"/>
      <c r="U284" s="41">
        <v>108.50622406639005</v>
      </c>
      <c r="V284" s="41">
        <v>123.10924369747899</v>
      </c>
      <c r="W284" s="41">
        <v>170.67477560303047</v>
      </c>
      <c r="X284" s="43">
        <v>100.10086797671407</v>
      </c>
      <c r="Y284" s="51">
        <v>102.2140221402214</v>
      </c>
      <c r="AA284" s="20"/>
      <c r="AC284" s="19"/>
    </row>
    <row r="285" spans="1:29" ht="12.75">
      <c r="A285" s="67" t="s">
        <v>269</v>
      </c>
      <c r="B285" s="37">
        <v>5091.755590614571</v>
      </c>
      <c r="C285" s="38">
        <v>41.967901014750225</v>
      </c>
      <c r="D285" s="39">
        <v>0.4677410097984787</v>
      </c>
      <c r="E285" s="39">
        <v>11.05572575469297</v>
      </c>
      <c r="F285" s="39">
        <v>0.36019659498271</v>
      </c>
      <c r="G285" s="39">
        <v>0.43726112225166364</v>
      </c>
      <c r="H285" s="40">
        <v>0.3203580110924054</v>
      </c>
      <c r="M285" s="19"/>
      <c r="N285" s="41">
        <v>106.70955091198113</v>
      </c>
      <c r="R285" s="19"/>
      <c r="S285" s="42">
        <v>113.22558170773803</v>
      </c>
      <c r="T285" s="42"/>
      <c r="U285" s="41">
        <v>114.59143968871595</v>
      </c>
      <c r="V285" s="41">
        <v>109.26937328504152</v>
      </c>
      <c r="W285" s="41">
        <v>111.42208607110857</v>
      </c>
      <c r="X285" s="43">
        <v>99.13572960909397</v>
      </c>
      <c r="Y285" s="51">
        <v>101.25276344878408</v>
      </c>
      <c r="AA285" s="20"/>
      <c r="AC285" s="19"/>
    </row>
    <row r="286" spans="1:29" ht="12.75">
      <c r="A286" s="67" t="s">
        <v>270</v>
      </c>
      <c r="B286" s="37">
        <v>2214.111638200477</v>
      </c>
      <c r="C286" s="38">
        <v>36.33264913358183</v>
      </c>
      <c r="D286" s="39">
        <v>0.44172202812221645</v>
      </c>
      <c r="E286" s="39">
        <v>0.7211014560484449</v>
      </c>
      <c r="F286" s="39">
        <v>0.5296163882571635</v>
      </c>
      <c r="G286" s="39">
        <v>0.2700322353769156</v>
      </c>
      <c r="H286" s="40">
        <v>0.5622696594617804</v>
      </c>
      <c r="M286" s="19"/>
      <c r="N286" s="41">
        <v>102.59718762402869</v>
      </c>
      <c r="R286" s="19"/>
      <c r="S286" s="42">
        <v>105.97861397092497</v>
      </c>
      <c r="T286" s="42"/>
      <c r="U286" s="41">
        <v>100.92807424593967</v>
      </c>
      <c r="V286" s="41">
        <v>115.43624161073825</v>
      </c>
      <c r="W286" s="41">
        <v>108.4015572734935</v>
      </c>
      <c r="X286" s="43">
        <v>96.30285690543904</v>
      </c>
      <c r="Y286" s="51">
        <v>95.33011272141707</v>
      </c>
      <c r="AA286" s="20"/>
      <c r="AC286" s="19"/>
    </row>
    <row r="287" spans="1:29" ht="12.75">
      <c r="A287" s="67" t="s">
        <v>271</v>
      </c>
      <c r="B287" s="37">
        <v>3963.7999566740236</v>
      </c>
      <c r="C287" s="38">
        <v>61.39714926694584</v>
      </c>
      <c r="D287" s="39">
        <v>0.9161638961791616</v>
      </c>
      <c r="E287" s="39">
        <v>1.5558124528798805</v>
      </c>
      <c r="F287" s="39">
        <v>1.1446439704877571</v>
      </c>
      <c r="G287" s="39">
        <v>0.5320109136056108</v>
      </c>
      <c r="H287" s="40">
        <v>1.1628798099159896</v>
      </c>
      <c r="M287" s="19"/>
      <c r="N287" s="41">
        <v>119.21579244122444</v>
      </c>
      <c r="R287" s="19"/>
      <c r="S287" s="42">
        <v>123.79847554357727</v>
      </c>
      <c r="T287" s="42"/>
      <c r="U287" s="41">
        <v>164.35643564356434</v>
      </c>
      <c r="V287" s="41">
        <v>126.85415660710383</v>
      </c>
      <c r="W287" s="41">
        <v>106.83553374680258</v>
      </c>
      <c r="X287" s="43">
        <v>102.51868619031823</v>
      </c>
      <c r="Y287" s="51">
        <v>104.23728813559322</v>
      </c>
      <c r="AA287" s="20"/>
      <c r="AC287" s="19"/>
    </row>
    <row r="288" spans="1:29" ht="12.75">
      <c r="A288" s="67" t="s">
        <v>272</v>
      </c>
      <c r="B288" s="37">
        <v>6594.657957976988</v>
      </c>
      <c r="C288" s="38">
        <v>48.245357802158075</v>
      </c>
      <c r="D288" s="39">
        <v>0.6703702460476605</v>
      </c>
      <c r="E288" s="39">
        <v>2.464726078051604</v>
      </c>
      <c r="F288" s="39">
        <v>0.7924843974085444</v>
      </c>
      <c r="G288" s="39">
        <v>0.6337840796528894</v>
      </c>
      <c r="H288" s="40">
        <v>0.5881499908915654</v>
      </c>
      <c r="M288" s="19"/>
      <c r="N288" s="41">
        <v>121.45442671767474</v>
      </c>
      <c r="R288" s="19"/>
      <c r="S288" s="42">
        <v>129.53865935941317</v>
      </c>
      <c r="T288" s="42"/>
      <c r="U288" s="41">
        <v>153.52260778128286</v>
      </c>
      <c r="V288" s="41">
        <v>152.05709487825357</v>
      </c>
      <c r="W288" s="41">
        <v>101.22738402796267</v>
      </c>
      <c r="X288" s="43">
        <v>102.75054811095823</v>
      </c>
      <c r="Y288" s="51">
        <v>105.08064516129032</v>
      </c>
      <c r="AA288" s="20"/>
      <c r="AC288" s="19"/>
    </row>
    <row r="289" spans="1:29" ht="12.75">
      <c r="A289" s="67" t="s">
        <v>273</v>
      </c>
      <c r="B289" s="37">
        <v>1024.9521865971046</v>
      </c>
      <c r="C289" s="38">
        <v>28.092426657451135</v>
      </c>
      <c r="D289" s="39">
        <v>0.31218368791803575</v>
      </c>
      <c r="E289" s="39">
        <v>4.5883354784123656</v>
      </c>
      <c r="F289" s="39">
        <v>0.3863793064430127</v>
      </c>
      <c r="G289" s="39">
        <v>0.23206975015416137</v>
      </c>
      <c r="H289" s="40">
        <v>0.24529912244983754</v>
      </c>
      <c r="M289" s="19"/>
      <c r="N289" s="41">
        <v>99.85461475069242</v>
      </c>
      <c r="R289" s="19"/>
      <c r="S289" s="42">
        <v>100.26056919997671</v>
      </c>
      <c r="T289" s="42"/>
      <c r="U289" s="41">
        <v>90.04739336492891</v>
      </c>
      <c r="V289" s="41">
        <v>117.21854304635761</v>
      </c>
      <c r="W289" s="41">
        <v>86.04435674810465</v>
      </c>
      <c r="X289" s="43">
        <v>98.32433340554076</v>
      </c>
      <c r="Y289" s="51">
        <v>102.6578073089701</v>
      </c>
      <c r="AA289" s="20"/>
      <c r="AC289" s="19"/>
    </row>
    <row r="290" spans="1:29" ht="12.75">
      <c r="A290" s="67" t="s">
        <v>274</v>
      </c>
      <c r="B290" s="37">
        <v>5308.460307818372</v>
      </c>
      <c r="C290" s="38">
        <v>77.38844387810148</v>
      </c>
      <c r="D290" s="39">
        <v>1.1628657604826598</v>
      </c>
      <c r="E290" s="39">
        <v>1.1897389345552027</v>
      </c>
      <c r="F290" s="39">
        <v>1.3131091709635128</v>
      </c>
      <c r="G290" s="39">
        <v>1.4875035605056761</v>
      </c>
      <c r="H290" s="40">
        <v>0.7231885979282</v>
      </c>
      <c r="M290" s="19"/>
      <c r="N290" s="41">
        <v>119.12322421495293</v>
      </c>
      <c r="R290" s="19"/>
      <c r="S290" s="42">
        <v>123.23813017537843</v>
      </c>
      <c r="T290" s="42"/>
      <c r="U290" s="41">
        <v>104.92653414001728</v>
      </c>
      <c r="V290" s="41">
        <v>136.74070048524558</v>
      </c>
      <c r="W290" s="41">
        <v>121.29038553995579</v>
      </c>
      <c r="X290" s="43">
        <v>104.62969582407149</v>
      </c>
      <c r="Y290" s="51">
        <v>104.88826815642459</v>
      </c>
      <c r="AA290" s="20"/>
      <c r="AC290" s="19"/>
    </row>
    <row r="291" spans="1:29" ht="12.75">
      <c r="A291" s="67" t="s">
        <v>275</v>
      </c>
      <c r="B291" s="37">
        <v>2766.6849231292917</v>
      </c>
      <c r="C291" s="38">
        <v>41.38336583844577</v>
      </c>
      <c r="D291" s="39">
        <v>0.4464654783078785</v>
      </c>
      <c r="E291" s="39">
        <v>3.1613094407518867</v>
      </c>
      <c r="F291" s="39">
        <v>0.4106222129087009</v>
      </c>
      <c r="G291" s="39">
        <v>0.31626271518498916</v>
      </c>
      <c r="H291" s="40">
        <v>0.5484759120067118</v>
      </c>
      <c r="M291" s="19"/>
      <c r="N291" s="41">
        <v>101.78390407362645</v>
      </c>
      <c r="R291" s="19"/>
      <c r="S291" s="42">
        <v>105.99896169189509</v>
      </c>
      <c r="T291" s="42"/>
      <c r="U291" s="41">
        <v>82.77404921700224</v>
      </c>
      <c r="V291" s="41">
        <v>122.4376731301939</v>
      </c>
      <c r="W291" s="41">
        <v>110.34997979854887</v>
      </c>
      <c r="X291" s="43">
        <v>97.00280193865073</v>
      </c>
      <c r="Y291" s="51">
        <v>96.6142684401451</v>
      </c>
      <c r="AA291" s="20"/>
      <c r="AC291" s="19"/>
    </row>
    <row r="292" spans="1:29" ht="12.75">
      <c r="A292" s="67" t="s">
        <v>276</v>
      </c>
      <c r="B292" s="37">
        <v>2857.829494875443</v>
      </c>
      <c r="C292" s="38">
        <v>34.76678217610028</v>
      </c>
      <c r="D292" s="39">
        <v>0.39742685057584687</v>
      </c>
      <c r="E292" s="39">
        <v>3.1057574865335718</v>
      </c>
      <c r="F292" s="39">
        <v>0.36555928052293474</v>
      </c>
      <c r="G292" s="39">
        <v>0.23801871673465588</v>
      </c>
      <c r="H292" s="40">
        <v>0.5275897277184435</v>
      </c>
      <c r="M292" s="19"/>
      <c r="N292" s="41">
        <v>103.12590884604226</v>
      </c>
      <c r="R292" s="19"/>
      <c r="S292" s="42">
        <v>104.17388006538896</v>
      </c>
      <c r="T292" s="42"/>
      <c r="U292" s="41">
        <v>103.58056265984655</v>
      </c>
      <c r="V292" s="41">
        <v>101.48883374689827</v>
      </c>
      <c r="W292" s="41">
        <v>101.98173968278475</v>
      </c>
      <c r="X292" s="43">
        <v>101.9624357987609</v>
      </c>
      <c r="Y292" s="51">
        <v>103.4047919293821</v>
      </c>
      <c r="AA292" s="20"/>
      <c r="AC292" s="19"/>
    </row>
    <row r="293" spans="1:29" ht="12.75">
      <c r="A293" s="67" t="s">
        <v>277</v>
      </c>
      <c r="B293" s="37">
        <v>2847.08787797594</v>
      </c>
      <c r="C293" s="38">
        <v>54.23541057197714</v>
      </c>
      <c r="D293" s="39">
        <v>0.5724331994841501</v>
      </c>
      <c r="E293" s="39">
        <v>0.6377956755114779</v>
      </c>
      <c r="F293" s="39">
        <v>0.4607594680753457</v>
      </c>
      <c r="G293" s="39">
        <v>0.8875659558301586</v>
      </c>
      <c r="H293" s="40">
        <v>0.31661954274167664</v>
      </c>
      <c r="M293" s="19"/>
      <c r="N293" s="41">
        <v>114.04409534252677</v>
      </c>
      <c r="R293" s="19"/>
      <c r="S293" s="42">
        <v>121.85733202225823</v>
      </c>
      <c r="T293" s="42"/>
      <c r="U293" s="41">
        <v>119.41391941391942</v>
      </c>
      <c r="V293" s="41">
        <v>125.83979328165374</v>
      </c>
      <c r="W293" s="41">
        <v>114.1725913277909</v>
      </c>
      <c r="X293" s="43">
        <v>106.37701008477705</v>
      </c>
      <c r="Y293" s="51">
        <v>107.95454545454545</v>
      </c>
      <c r="AA293" s="20"/>
      <c r="AC293" s="19"/>
    </row>
    <row r="294" spans="1:29" ht="12.75">
      <c r="A294" s="67" t="s">
        <v>278</v>
      </c>
      <c r="B294" s="37">
        <v>1753.10768999202</v>
      </c>
      <c r="C294" s="38">
        <v>35.65763632649283</v>
      </c>
      <c r="D294" s="39">
        <v>0.4428534004707181</v>
      </c>
      <c r="E294" s="39">
        <v>1.3194264257668387</v>
      </c>
      <c r="F294" s="39">
        <v>0.8647153863695838</v>
      </c>
      <c r="G294" s="39">
        <v>0.29189377293598273</v>
      </c>
      <c r="H294" s="40">
        <v>0.29645659281846404</v>
      </c>
      <c r="M294" s="19"/>
      <c r="N294" s="41">
        <v>97.881146087553</v>
      </c>
      <c r="R294" s="19"/>
      <c r="S294" s="42">
        <v>99.25656221126336</v>
      </c>
      <c r="T294" s="42"/>
      <c r="U294" s="41">
        <v>93.62745098039215</v>
      </c>
      <c r="V294" s="41">
        <v>109.8901098901099</v>
      </c>
      <c r="W294" s="41">
        <v>100.3854507108371</v>
      </c>
      <c r="X294" s="43">
        <v>95.61758372576902</v>
      </c>
      <c r="Y294" s="51">
        <v>98.63013698630137</v>
      </c>
      <c r="AA294" s="20"/>
      <c r="AC294" s="19"/>
    </row>
    <row r="295" spans="1:29" ht="12.75">
      <c r="A295" s="67" t="s">
        <v>279</v>
      </c>
      <c r="B295" s="37">
        <v>1130.0569734144788</v>
      </c>
      <c r="C295" s="38">
        <v>26.164782899154403</v>
      </c>
      <c r="D295" s="39">
        <v>0.312901273294881</v>
      </c>
      <c r="E295" s="39">
        <v>1.2597073738645388</v>
      </c>
      <c r="F295" s="39">
        <v>0.09276521682174958</v>
      </c>
      <c r="G295" s="39">
        <v>0.2946171686456555</v>
      </c>
      <c r="H295" s="40">
        <v>0.46416796019875906</v>
      </c>
      <c r="M295" s="19"/>
      <c r="N295" s="41">
        <v>92.8079364117279</v>
      </c>
      <c r="R295" s="19"/>
      <c r="S295" s="42">
        <v>92.66713718906162</v>
      </c>
      <c r="T295" s="42"/>
      <c r="U295" s="41">
        <v>66.66666666666667</v>
      </c>
      <c r="V295" s="41">
        <v>106.4</v>
      </c>
      <c r="W295" s="41">
        <v>86.64920654282793</v>
      </c>
      <c r="X295" s="43">
        <v>93.8625943163515</v>
      </c>
      <c r="Y295" s="51">
        <v>96.82539682539682</v>
      </c>
      <c r="AA295" s="20"/>
      <c r="AC295" s="19"/>
    </row>
    <row r="296" spans="1:29" ht="12.75">
      <c r="A296" s="67" t="s">
        <v>280</v>
      </c>
      <c r="B296" s="37">
        <v>1962.8890928897674</v>
      </c>
      <c r="C296" s="38">
        <v>39.05858308406661</v>
      </c>
      <c r="D296" s="39">
        <v>0.4427220708864784</v>
      </c>
      <c r="E296" s="39">
        <v>1.124252894763364</v>
      </c>
      <c r="F296" s="39">
        <v>0.45619845520813906</v>
      </c>
      <c r="G296" s="39">
        <v>0.30935967483031324</v>
      </c>
      <c r="H296" s="40">
        <v>0.5637710669130983</v>
      </c>
      <c r="M296" s="19"/>
      <c r="N296" s="41">
        <v>104.1344342604495</v>
      </c>
      <c r="R296" s="19"/>
      <c r="S296" s="42">
        <v>109.9471037921145</v>
      </c>
      <c r="T296" s="42"/>
      <c r="U296" s="41">
        <v>102.31788079470199</v>
      </c>
      <c r="V296" s="41">
        <v>120.817843866171</v>
      </c>
      <c r="W296" s="41">
        <v>110.34167204099053</v>
      </c>
      <c r="X296" s="43">
        <v>95.66185428192611</v>
      </c>
      <c r="Y296" s="51">
        <v>98.2363315696649</v>
      </c>
      <c r="AA296" s="20"/>
      <c r="AC296" s="19"/>
    </row>
    <row r="297" spans="1:29" ht="12.75">
      <c r="A297" s="67" t="s">
        <v>281</v>
      </c>
      <c r="B297" s="37">
        <v>4455.239732424676</v>
      </c>
      <c r="C297" s="38">
        <v>49.30271379875699</v>
      </c>
      <c r="D297" s="39">
        <v>0.6535271562676189</v>
      </c>
      <c r="E297" s="39">
        <v>0.5557641341112438</v>
      </c>
      <c r="F297" s="39">
        <v>1.4401374506452254</v>
      </c>
      <c r="G297" s="39">
        <v>0.5590147718621095</v>
      </c>
      <c r="H297" s="40">
        <v>0.2212833822633408</v>
      </c>
      <c r="M297" s="19"/>
      <c r="N297" s="41">
        <v>108.21774256788113</v>
      </c>
      <c r="R297" s="19"/>
      <c r="S297" s="42">
        <v>111.87970668014515</v>
      </c>
      <c r="T297" s="42"/>
      <c r="U297" s="41">
        <v>109.07960199004975</v>
      </c>
      <c r="V297" s="41">
        <v>118.72914871408541</v>
      </c>
      <c r="W297" s="41">
        <v>108.56860000509101</v>
      </c>
      <c r="X297" s="43">
        <v>100.93763498348878</v>
      </c>
      <c r="Y297" s="51">
        <v>102.48380129589633</v>
      </c>
      <c r="AA297" s="20"/>
      <c r="AC297" s="19"/>
    </row>
    <row r="298" spans="2:29" ht="12.75">
      <c r="B298" s="17"/>
      <c r="C298" s="18"/>
      <c r="H298" s="19"/>
      <c r="M298" s="19"/>
      <c r="R298" s="19"/>
      <c r="S298" s="20"/>
      <c r="T298" s="20"/>
      <c r="U298" s="20"/>
      <c r="V298" s="20"/>
      <c r="W298" s="19"/>
      <c r="X298" s="18"/>
      <c r="AA298" s="20"/>
      <c r="AC298" s="19"/>
    </row>
    <row r="299" spans="1:29" ht="15">
      <c r="A299" s="66" t="s">
        <v>282</v>
      </c>
      <c r="B299" s="26">
        <f>SUM(B300:B310)</f>
        <v>41650.1951691372</v>
      </c>
      <c r="C299" s="27">
        <v>59.82375439934101</v>
      </c>
      <c r="D299" s="28">
        <v>0.8689695243091182</v>
      </c>
      <c r="E299" s="28">
        <v>0.6251719538040338</v>
      </c>
      <c r="F299" s="28">
        <v>1.5972574287635202</v>
      </c>
      <c r="G299" s="28">
        <v>0.5619055855774413</v>
      </c>
      <c r="H299" s="29">
        <v>0.7089999976106279</v>
      </c>
      <c r="I299" s="30">
        <v>1.12</v>
      </c>
      <c r="J299" s="30">
        <v>1.46</v>
      </c>
      <c r="K299" s="30">
        <v>1.28</v>
      </c>
      <c r="L299" s="30">
        <v>1.07</v>
      </c>
      <c r="M299" s="32">
        <v>0.95</v>
      </c>
      <c r="N299" s="30">
        <v>109.8</v>
      </c>
      <c r="O299" s="31">
        <v>102.77078515009131</v>
      </c>
      <c r="P299" s="31">
        <v>103.02707525585609</v>
      </c>
      <c r="Q299" s="30">
        <v>118.3</v>
      </c>
      <c r="R299" s="32">
        <v>113.8</v>
      </c>
      <c r="S299" s="33">
        <v>107</v>
      </c>
      <c r="T299" s="33">
        <v>101</v>
      </c>
      <c r="U299" s="33">
        <v>101</v>
      </c>
      <c r="V299" s="33">
        <v>116</v>
      </c>
      <c r="W299" s="30">
        <v>112</v>
      </c>
      <c r="X299" s="44">
        <v>100</v>
      </c>
      <c r="Y299" s="35">
        <v>102.06682206682207</v>
      </c>
      <c r="Z299" s="35">
        <v>86.68341708542714</v>
      </c>
      <c r="AA299" s="35">
        <v>104.13943355119825</v>
      </c>
      <c r="AB299" s="35">
        <v>104.03587443946188</v>
      </c>
      <c r="AC299" s="36">
        <v>108.65051903114187</v>
      </c>
    </row>
    <row r="300" spans="1:29" ht="12.75">
      <c r="A300" s="67" t="s">
        <v>283</v>
      </c>
      <c r="B300" s="37">
        <v>3518.2448981862435</v>
      </c>
      <c r="C300" s="38">
        <v>73.41913393543913</v>
      </c>
      <c r="D300" s="39">
        <v>1.0141875660832103</v>
      </c>
      <c r="E300" s="39">
        <v>2.096061184430824</v>
      </c>
      <c r="F300" s="39">
        <v>2.4819402446955485</v>
      </c>
      <c r="G300" s="39">
        <v>0.5979565560998996</v>
      </c>
      <c r="H300" s="40">
        <v>0.43115840054415194</v>
      </c>
      <c r="M300" s="19"/>
      <c r="N300" s="41">
        <v>111.7111616220303</v>
      </c>
      <c r="R300" s="19"/>
      <c r="S300" s="42">
        <v>116.2527544914142</v>
      </c>
      <c r="T300" s="42"/>
      <c r="U300" s="41">
        <v>109.86977381768334</v>
      </c>
      <c r="V300" s="41">
        <v>134.00447427293065</v>
      </c>
      <c r="W300" s="41">
        <v>117.45665896003622</v>
      </c>
      <c r="X300" s="43">
        <v>101.43104020386812</v>
      </c>
      <c r="Y300" s="41">
        <v>107.44500846023689</v>
      </c>
      <c r="AA300" s="20"/>
      <c r="AC300" s="19"/>
    </row>
    <row r="301" spans="1:29" ht="12.75">
      <c r="A301" s="67" t="s">
        <v>284</v>
      </c>
      <c r="B301" s="37">
        <v>16255.081249910643</v>
      </c>
      <c r="C301" s="38">
        <v>94.43765432046851</v>
      </c>
      <c r="D301" s="39">
        <v>1.511871425254883</v>
      </c>
      <c r="E301" s="39">
        <v>0.47413299762274</v>
      </c>
      <c r="F301" s="39">
        <v>2.9354708148103597</v>
      </c>
      <c r="G301" s="39">
        <v>0.9465865063535259</v>
      </c>
      <c r="H301" s="40">
        <v>1.1718317194830894</v>
      </c>
      <c r="M301" s="19"/>
      <c r="N301" s="41">
        <v>109.05353072880484</v>
      </c>
      <c r="R301" s="19"/>
      <c r="S301" s="42">
        <v>110.3275745372621</v>
      </c>
      <c r="T301" s="42"/>
      <c r="U301" s="41">
        <v>108.56049736967958</v>
      </c>
      <c r="V301" s="41">
        <v>108.98297575978015</v>
      </c>
      <c r="W301" s="41">
        <v>117.46926536191164</v>
      </c>
      <c r="X301" s="43">
        <v>102.50583827208764</v>
      </c>
      <c r="Y301" s="41">
        <v>105.62248995983936</v>
      </c>
      <c r="AA301" s="20"/>
      <c r="AC301" s="19"/>
    </row>
    <row r="302" spans="1:29" ht="12.75">
      <c r="A302" s="67" t="s">
        <v>285</v>
      </c>
      <c r="B302" s="37">
        <v>9173.396552987626</v>
      </c>
      <c r="C302" s="38">
        <v>65.24232106246312</v>
      </c>
      <c r="D302" s="39">
        <v>1.0211860225383353</v>
      </c>
      <c r="E302" s="39">
        <v>0.4464779522328735</v>
      </c>
      <c r="F302" s="39">
        <v>1.7429399206204268</v>
      </c>
      <c r="G302" s="39">
        <v>0.6433545592745123</v>
      </c>
      <c r="H302" s="40">
        <v>0.9518647724951029</v>
      </c>
      <c r="M302" s="19"/>
      <c r="N302" s="41">
        <v>99.14013004181176</v>
      </c>
      <c r="R302" s="19"/>
      <c r="S302" s="42">
        <v>100.1495300179319</v>
      </c>
      <c r="T302" s="42"/>
      <c r="U302" s="41">
        <v>86.48860958366065</v>
      </c>
      <c r="V302" s="41">
        <v>126.4468665367169</v>
      </c>
      <c r="W302" s="41">
        <v>105.49003475872412</v>
      </c>
      <c r="X302" s="43">
        <v>93.9025763584609</v>
      </c>
      <c r="Y302" s="41">
        <v>94.15525114155251</v>
      </c>
      <c r="AA302" s="20"/>
      <c r="AC302" s="19"/>
    </row>
    <row r="303" spans="1:29" ht="12.75">
      <c r="A303" s="67" t="s">
        <v>286</v>
      </c>
      <c r="B303" s="37">
        <v>1472.568352605696</v>
      </c>
      <c r="C303" s="38">
        <v>36.194380056671896</v>
      </c>
      <c r="D303" s="39">
        <v>0.42398525674573495</v>
      </c>
      <c r="E303" s="39">
        <v>0.7715009521162982</v>
      </c>
      <c r="F303" s="39">
        <v>0.8060510670612351</v>
      </c>
      <c r="G303" s="39">
        <v>0.3268662604808103</v>
      </c>
      <c r="H303" s="40">
        <v>0.26020061670949857</v>
      </c>
      <c r="M303" s="19"/>
      <c r="N303" s="41">
        <v>118.29057508716465</v>
      </c>
      <c r="R303" s="19"/>
      <c r="S303" s="42">
        <v>128.28508208350314</v>
      </c>
      <c r="T303" s="42"/>
      <c r="U303" s="41">
        <v>140.3174603174603</v>
      </c>
      <c r="V303" s="41">
        <v>114.40329218106996</v>
      </c>
      <c r="W303" s="41">
        <v>122.99314719906872</v>
      </c>
      <c r="X303" s="43">
        <v>102.54127339525218</v>
      </c>
      <c r="Y303" s="41">
        <v>104.08163265306122</v>
      </c>
      <c r="AA303" s="20"/>
      <c r="AC303" s="19"/>
    </row>
    <row r="304" spans="1:29" ht="12.75">
      <c r="A304" s="67" t="s">
        <v>287</v>
      </c>
      <c r="B304" s="37">
        <v>2667.061452627102</v>
      </c>
      <c r="C304" s="38">
        <v>31.92365135707825</v>
      </c>
      <c r="D304" s="39">
        <v>0.37787744548321395</v>
      </c>
      <c r="E304" s="39">
        <v>0.3256135105464685</v>
      </c>
      <c r="F304" s="39">
        <v>0.3827642913583981</v>
      </c>
      <c r="G304" s="39">
        <v>0.2622434402477745</v>
      </c>
      <c r="H304" s="40">
        <v>0.5031803242175847</v>
      </c>
      <c r="M304" s="19"/>
      <c r="N304" s="41">
        <v>103.40677215330534</v>
      </c>
      <c r="R304" s="19"/>
      <c r="S304" s="42">
        <v>104.18169193225577</v>
      </c>
      <c r="T304" s="42"/>
      <c r="U304" s="41">
        <v>91.12050739957716</v>
      </c>
      <c r="V304" s="41">
        <v>112.53071253071253</v>
      </c>
      <c r="W304" s="41">
        <v>109.33739966712969</v>
      </c>
      <c r="X304" s="43">
        <v>102.7651000646104</v>
      </c>
      <c r="Y304" s="41">
        <v>103.98293029871977</v>
      </c>
      <c r="AA304" s="20"/>
      <c r="AC304" s="19"/>
    </row>
    <row r="305" spans="1:29" ht="12.75">
      <c r="A305" s="67" t="s">
        <v>288</v>
      </c>
      <c r="B305" s="37">
        <v>2147.6472400950515</v>
      </c>
      <c r="C305" s="38">
        <v>59.25361401834878</v>
      </c>
      <c r="D305" s="39">
        <v>0.8437281512456768</v>
      </c>
      <c r="E305" s="39">
        <v>1.5588171948222613</v>
      </c>
      <c r="F305" s="39">
        <v>2.024523376236579</v>
      </c>
      <c r="G305" s="39">
        <v>0.39198366044788563</v>
      </c>
      <c r="H305" s="40">
        <v>0.5037237275339478</v>
      </c>
      <c r="M305" s="19"/>
      <c r="N305" s="41">
        <v>100.56859478613195</v>
      </c>
      <c r="R305" s="19"/>
      <c r="S305" s="42">
        <v>100.8194489044486</v>
      </c>
      <c r="T305" s="42"/>
      <c r="U305" s="41">
        <v>95.27938342967245</v>
      </c>
      <c r="V305" s="41">
        <v>103.84615384615384</v>
      </c>
      <c r="W305" s="41">
        <v>120.43460425913182</v>
      </c>
      <c r="X305" s="43">
        <v>101.66294040258435</v>
      </c>
      <c r="Y305" s="41">
        <v>108.03571428571429</v>
      </c>
      <c r="AA305" s="20"/>
      <c r="AC305" s="19"/>
    </row>
    <row r="306" spans="1:29" ht="12.75">
      <c r="A306" s="67" t="s">
        <v>289</v>
      </c>
      <c r="B306" s="37">
        <v>2158.3724646738</v>
      </c>
      <c r="C306" s="38">
        <v>58.130149870018855</v>
      </c>
      <c r="D306" s="39">
        <v>0.7708470264516322</v>
      </c>
      <c r="E306" s="39">
        <v>0.9580838064933604</v>
      </c>
      <c r="F306" s="39">
        <v>1.7384768489303284</v>
      </c>
      <c r="G306" s="39">
        <v>0.6312926743634814</v>
      </c>
      <c r="H306" s="40">
        <v>0.2561888896556981</v>
      </c>
      <c r="M306" s="19"/>
      <c r="N306" s="41">
        <v>107.2323382373209</v>
      </c>
      <c r="R306" s="19"/>
      <c r="S306" s="42">
        <v>109.88567701450091</v>
      </c>
      <c r="T306" s="42"/>
      <c r="U306" s="41">
        <v>105.83941605839416</v>
      </c>
      <c r="V306" s="41">
        <v>116.11374407582939</v>
      </c>
      <c r="W306" s="41">
        <v>112.46323772427252</v>
      </c>
      <c r="X306" s="43">
        <v>100.56174010478003</v>
      </c>
      <c r="Y306" s="41">
        <v>102.47191011235955</v>
      </c>
      <c r="AA306" s="20"/>
      <c r="AC306" s="19"/>
    </row>
    <row r="307" spans="1:29" ht="12.75">
      <c r="A307" s="67" t="s">
        <v>290</v>
      </c>
      <c r="B307" s="37">
        <v>388.121377008318</v>
      </c>
      <c r="C307" s="38">
        <v>32.877710885922745</v>
      </c>
      <c r="D307" s="39">
        <v>0.3257522889062488</v>
      </c>
      <c r="E307" s="39">
        <v>0.531783417820442</v>
      </c>
      <c r="F307" s="39">
        <v>0.3142524130179745</v>
      </c>
      <c r="G307" s="39">
        <v>0.2917602510068125</v>
      </c>
      <c r="H307" s="40">
        <v>0.3682351405673129</v>
      </c>
      <c r="M307" s="19"/>
      <c r="N307" s="41">
        <v>93.06945782179052</v>
      </c>
      <c r="R307" s="19"/>
      <c r="S307" s="42">
        <v>91.12202211147701</v>
      </c>
      <c r="T307" s="42"/>
      <c r="U307" s="41">
        <v>67.56756756756756</v>
      </c>
      <c r="V307" s="41">
        <v>107.46268656716418</v>
      </c>
      <c r="W307" s="41">
        <v>99.46149656780595</v>
      </c>
      <c r="X307" s="43">
        <v>95.24624463389692</v>
      </c>
      <c r="Y307" s="41">
        <v>93.66197183098592</v>
      </c>
      <c r="AA307" s="20"/>
      <c r="AC307" s="19"/>
    </row>
    <row r="308" spans="1:29" ht="12.75">
      <c r="A308" s="67" t="s">
        <v>291</v>
      </c>
      <c r="B308" s="37">
        <v>1025.221791630789</v>
      </c>
      <c r="C308" s="38">
        <v>25.981292235955124</v>
      </c>
      <c r="D308" s="39">
        <v>0.271941010973792</v>
      </c>
      <c r="E308" s="39">
        <v>0.10606020015830915</v>
      </c>
      <c r="F308" s="39">
        <v>0.391093737973064</v>
      </c>
      <c r="G308" s="39">
        <v>0.18790322594117473</v>
      </c>
      <c r="H308" s="40">
        <v>0.2864227361741646</v>
      </c>
      <c r="M308" s="19"/>
      <c r="N308" s="41">
        <v>102.45456670464094</v>
      </c>
      <c r="R308" s="19"/>
      <c r="S308" s="42">
        <v>106.84049077836131</v>
      </c>
      <c r="T308" s="42"/>
      <c r="U308" s="41">
        <v>92.85714285714286</v>
      </c>
      <c r="V308" s="41">
        <v>120.15503875968992</v>
      </c>
      <c r="W308" s="41">
        <v>113.6356657007156</v>
      </c>
      <c r="X308" s="43">
        <v>98.2238146757032</v>
      </c>
      <c r="Y308" s="41">
        <v>99.03536977491962</v>
      </c>
      <c r="AA308" s="20"/>
      <c r="AC308" s="19"/>
    </row>
    <row r="309" spans="1:29" ht="12.75">
      <c r="A309" s="67" t="s">
        <v>292</v>
      </c>
      <c r="B309" s="37">
        <v>1404.498070321306</v>
      </c>
      <c r="C309" s="38">
        <v>36.57547058128401</v>
      </c>
      <c r="D309" s="39">
        <v>0.3633774054005654</v>
      </c>
      <c r="E309" s="39">
        <v>0.6539274216010749</v>
      </c>
      <c r="F309" s="39">
        <v>0.3072136499857672</v>
      </c>
      <c r="G309" s="39">
        <v>0.2603602504684979</v>
      </c>
      <c r="H309" s="40">
        <v>0.508750014932507</v>
      </c>
      <c r="M309" s="19"/>
      <c r="N309" s="41">
        <v>96.76881272161431</v>
      </c>
      <c r="R309" s="19"/>
      <c r="S309" s="42">
        <v>94.30949034618517</v>
      </c>
      <c r="T309" s="42"/>
      <c r="U309" s="41">
        <v>66.52719665271967</v>
      </c>
      <c r="V309" s="41">
        <v>115.4696132596685</v>
      </c>
      <c r="W309" s="41">
        <v>101.06406435713035</v>
      </c>
      <c r="X309" s="43">
        <v>100.46340227078103</v>
      </c>
      <c r="Y309" s="41">
        <v>102.35546038543897</v>
      </c>
      <c r="AA309" s="20"/>
      <c r="AC309" s="19"/>
    </row>
    <row r="310" spans="1:29" ht="12.75">
      <c r="A310" s="67" t="s">
        <v>293</v>
      </c>
      <c r="B310" s="37">
        <v>1439.9817190906265</v>
      </c>
      <c r="C310" s="38">
        <v>29.816372690560648</v>
      </c>
      <c r="D310" s="39">
        <v>0.33177224786367354</v>
      </c>
      <c r="E310" s="39">
        <v>0.08665773886006582</v>
      </c>
      <c r="F310" s="39">
        <v>0.18896333677949861</v>
      </c>
      <c r="G310" s="39">
        <v>0.319933686916273</v>
      </c>
      <c r="H310" s="40">
        <v>0.45216610202921353</v>
      </c>
      <c r="M310" s="19"/>
      <c r="N310" s="41">
        <v>99.23215773184619</v>
      </c>
      <c r="R310" s="19"/>
      <c r="S310" s="42">
        <v>101.97286786416434</v>
      </c>
      <c r="T310" s="42"/>
      <c r="U310" s="41">
        <v>76.875</v>
      </c>
      <c r="V310" s="41">
        <v>120.97378277153558</v>
      </c>
      <c r="W310" s="41">
        <v>101.16772062369589</v>
      </c>
      <c r="X310" s="43">
        <v>97.16472907249965</v>
      </c>
      <c r="Y310" s="41">
        <v>97.38562091503267</v>
      </c>
      <c r="AA310" s="20"/>
      <c r="AC310" s="19"/>
    </row>
    <row r="311" spans="2:29" ht="12.75">
      <c r="B311" s="17"/>
      <c r="C311" s="18"/>
      <c r="H311" s="19"/>
      <c r="M311" s="19"/>
      <c r="R311" s="19"/>
      <c r="S311" s="20"/>
      <c r="T311" s="20"/>
      <c r="U311" s="20"/>
      <c r="V311" s="20"/>
      <c r="W311" s="19"/>
      <c r="X311" s="18"/>
      <c r="AA311" s="20"/>
      <c r="AC311" s="19"/>
    </row>
    <row r="312" spans="1:29" ht="15">
      <c r="A312" s="66" t="s">
        <v>294</v>
      </c>
      <c r="B312" s="26">
        <f>SUM(B313:B319)</f>
        <v>81820.950997772</v>
      </c>
      <c r="C312" s="27">
        <v>57.78805477707998</v>
      </c>
      <c r="D312" s="28">
        <v>0.8603586945541428</v>
      </c>
      <c r="E312" s="28">
        <v>0.9724761836619087</v>
      </c>
      <c r="F312" s="28">
        <v>1.114172089159652</v>
      </c>
      <c r="G312" s="28">
        <v>0.8148777679788388</v>
      </c>
      <c r="H312" s="29">
        <v>0.7370253884998014</v>
      </c>
      <c r="I312" s="30">
        <v>1</v>
      </c>
      <c r="J312" s="30">
        <v>1.13</v>
      </c>
      <c r="K312" s="30">
        <v>0.92</v>
      </c>
      <c r="L312" s="30">
        <v>1.07</v>
      </c>
      <c r="M312" s="32">
        <v>0.81</v>
      </c>
      <c r="N312" s="30">
        <v>106.6</v>
      </c>
      <c r="O312" s="31">
        <v>91.36377705521431</v>
      </c>
      <c r="P312" s="31">
        <v>103.61909716800147</v>
      </c>
      <c r="Q312" s="30">
        <v>109.2</v>
      </c>
      <c r="R312" s="32">
        <v>108.7</v>
      </c>
      <c r="S312" s="33">
        <v>110</v>
      </c>
      <c r="T312" s="33">
        <v>106</v>
      </c>
      <c r="U312" s="33">
        <v>106</v>
      </c>
      <c r="V312" s="33">
        <v>114</v>
      </c>
      <c r="W312" s="30">
        <v>109</v>
      </c>
      <c r="X312" s="44">
        <v>98</v>
      </c>
      <c r="Y312" s="35">
        <v>99.9415546464056</v>
      </c>
      <c r="Z312" s="35">
        <v>88.97058823529412</v>
      </c>
      <c r="AA312" s="35">
        <v>90.48435490784398</v>
      </c>
      <c r="AB312" s="35">
        <v>103.64613596746078</v>
      </c>
      <c r="AC312" s="36">
        <v>108.1441922563418</v>
      </c>
    </row>
    <row r="313" spans="1:29" ht="12.75">
      <c r="A313" s="67" t="s">
        <v>295</v>
      </c>
      <c r="B313" s="37">
        <v>16794.74367441613</v>
      </c>
      <c r="C313" s="38">
        <v>58.5805252076811</v>
      </c>
      <c r="D313" s="39">
        <v>0.8645784363506595</v>
      </c>
      <c r="E313" s="39">
        <v>1.7225483136892226</v>
      </c>
      <c r="F313" s="39">
        <v>1.5768328808999887</v>
      </c>
      <c r="G313" s="39">
        <v>0.7535176567005762</v>
      </c>
      <c r="H313" s="40">
        <v>0.480027231659908</v>
      </c>
      <c r="M313" s="19"/>
      <c r="N313" s="41">
        <v>104.35268519310522</v>
      </c>
      <c r="R313" s="19"/>
      <c r="S313" s="42">
        <v>106.52261945605595</v>
      </c>
      <c r="T313" s="42"/>
      <c r="U313" s="41">
        <v>102.76606510372744</v>
      </c>
      <c r="V313" s="41">
        <v>110.5117288091092</v>
      </c>
      <c r="W313" s="41">
        <v>109.58106595474752</v>
      </c>
      <c r="X313" s="43">
        <v>96.3696774488559</v>
      </c>
      <c r="Y313" s="41">
        <v>99.04610492845786</v>
      </c>
      <c r="AA313" s="20"/>
      <c r="AC313" s="19"/>
    </row>
    <row r="314" spans="1:29" ht="12.75">
      <c r="A314" s="67" t="s">
        <v>296</v>
      </c>
      <c r="B314" s="37">
        <v>3627.7166517189007</v>
      </c>
      <c r="C314" s="38">
        <v>39.26950261657178</v>
      </c>
      <c r="D314" s="39">
        <v>0.5254917987658093</v>
      </c>
      <c r="E314" s="39">
        <v>0.4530348017154015</v>
      </c>
      <c r="F314" s="39">
        <v>0.8240318746059312</v>
      </c>
      <c r="G314" s="39">
        <v>0.48882527729664876</v>
      </c>
      <c r="H314" s="40">
        <v>0.36592813144384473</v>
      </c>
      <c r="M314" s="19"/>
      <c r="N314" s="41">
        <v>114.3464243114783</v>
      </c>
      <c r="R314" s="19"/>
      <c r="S314" s="42">
        <v>121.93115699098415</v>
      </c>
      <c r="T314" s="42"/>
      <c r="U314" s="41">
        <v>124.06287787182588</v>
      </c>
      <c r="V314" s="41">
        <v>128.78581173260574</v>
      </c>
      <c r="W314" s="41">
        <v>111.81071657540357</v>
      </c>
      <c r="X314" s="43">
        <v>98.26515161448981</v>
      </c>
      <c r="Y314" s="41">
        <v>101.04849279161206</v>
      </c>
      <c r="AA314" s="20"/>
      <c r="AC314" s="19"/>
    </row>
    <row r="315" spans="1:29" ht="12.75">
      <c r="A315" s="67" t="s">
        <v>297</v>
      </c>
      <c r="B315" s="37">
        <v>13837.662925215654</v>
      </c>
      <c r="C315" s="38">
        <v>59.56294303209218</v>
      </c>
      <c r="D315" s="39">
        <v>0.8960487504812537</v>
      </c>
      <c r="E315" s="39">
        <v>0.9187410055552291</v>
      </c>
      <c r="F315" s="39">
        <v>1.204966059978481</v>
      </c>
      <c r="G315" s="39">
        <v>0.7801850520187739</v>
      </c>
      <c r="H315" s="40">
        <v>0.8153736555363273</v>
      </c>
      <c r="M315" s="19"/>
      <c r="N315" s="41">
        <v>111.06213969973439</v>
      </c>
      <c r="R315" s="19"/>
      <c r="S315" s="42">
        <v>114.17264387783362</v>
      </c>
      <c r="T315" s="42"/>
      <c r="U315" s="41">
        <v>131.96922000699544</v>
      </c>
      <c r="V315" s="41">
        <v>106.72771422399104</v>
      </c>
      <c r="W315" s="41">
        <v>107.80932760518071</v>
      </c>
      <c r="X315" s="43">
        <v>99.28917482165262</v>
      </c>
      <c r="Y315" s="41">
        <v>102.6500811249324</v>
      </c>
      <c r="AA315" s="20"/>
      <c r="AC315" s="19"/>
    </row>
    <row r="316" spans="1:29" ht="12.75">
      <c r="A316" s="67" t="s">
        <v>298</v>
      </c>
      <c r="B316" s="37">
        <v>3839.4284286400907</v>
      </c>
      <c r="C316" s="38">
        <v>35.280757442132696</v>
      </c>
      <c r="D316" s="39">
        <v>0.42437576945500133</v>
      </c>
      <c r="E316" s="39">
        <v>1.4036980995728103</v>
      </c>
      <c r="F316" s="39">
        <v>0.5379264950975056</v>
      </c>
      <c r="G316" s="39">
        <v>0.3920990566808071</v>
      </c>
      <c r="H316" s="40">
        <v>0.3609149239407029</v>
      </c>
      <c r="M316" s="19"/>
      <c r="N316" s="41">
        <v>118.25846756113887</v>
      </c>
      <c r="R316" s="19"/>
      <c r="S316" s="42">
        <v>132.47693663230493</v>
      </c>
      <c r="T316" s="42"/>
      <c r="U316" s="41">
        <v>155.6213017751479</v>
      </c>
      <c r="V316" s="41">
        <v>122.86165472341281</v>
      </c>
      <c r="W316" s="41">
        <v>126.5848350631052</v>
      </c>
      <c r="X316" s="43">
        <v>99.74994608241217</v>
      </c>
      <c r="Y316" s="41">
        <v>101.83673469387755</v>
      </c>
      <c r="AA316" s="20"/>
      <c r="AC316" s="19"/>
    </row>
    <row r="317" spans="1:29" ht="12.75">
      <c r="A317" s="67" t="s">
        <v>299</v>
      </c>
      <c r="B317" s="37">
        <v>32123.986186612365</v>
      </c>
      <c r="C317" s="38">
        <v>75.52365390058155</v>
      </c>
      <c r="D317" s="39">
        <v>1.190028049832561</v>
      </c>
      <c r="E317" s="39">
        <v>0.41816917520980923</v>
      </c>
      <c r="F317" s="39">
        <v>1.2421360229343958</v>
      </c>
      <c r="G317" s="39">
        <v>1.1359979636845112</v>
      </c>
      <c r="H317" s="40">
        <v>1.2331158256543593</v>
      </c>
      <c r="M317" s="19"/>
      <c r="N317" s="41">
        <v>105.15847741737446</v>
      </c>
      <c r="R317" s="19"/>
      <c r="S317" s="42">
        <v>107.00358464557598</v>
      </c>
      <c r="T317" s="42"/>
      <c r="U317" s="41">
        <v>94.29290254237289</v>
      </c>
      <c r="V317" s="41">
        <v>116.37664857359071</v>
      </c>
      <c r="W317" s="41">
        <v>109.73440073227546</v>
      </c>
      <c r="X317" s="43">
        <v>95.66843297616965</v>
      </c>
      <c r="Y317" s="41">
        <v>97.02888583218707</v>
      </c>
      <c r="AA317" s="20"/>
      <c r="AC317" s="19"/>
    </row>
    <row r="318" spans="1:29" ht="12.75">
      <c r="A318" s="67" t="s">
        <v>300</v>
      </c>
      <c r="B318" s="37">
        <v>3366.7439654154205</v>
      </c>
      <c r="C318" s="38">
        <v>31.520868508710986</v>
      </c>
      <c r="D318" s="39">
        <v>0.3850631945746541</v>
      </c>
      <c r="E318" s="39">
        <v>1.9787411540255346</v>
      </c>
      <c r="F318" s="39">
        <v>0.38274920032920723</v>
      </c>
      <c r="G318" s="39">
        <v>0.44607413528733264</v>
      </c>
      <c r="H318" s="40">
        <v>0.28632651370707557</v>
      </c>
      <c r="M318" s="19"/>
      <c r="N318" s="41">
        <v>110.0637275474568</v>
      </c>
      <c r="R318" s="19"/>
      <c r="S318" s="42">
        <v>117.00667523107165</v>
      </c>
      <c r="T318" s="42"/>
      <c r="U318" s="41">
        <v>119.5227765726681</v>
      </c>
      <c r="V318" s="41">
        <v>112.30246858190783</v>
      </c>
      <c r="W318" s="41">
        <v>122.37596751868742</v>
      </c>
      <c r="X318" s="43">
        <v>99.27394730164588</v>
      </c>
      <c r="Y318" s="41">
        <v>102.70270270270271</v>
      </c>
      <c r="AA318" s="20"/>
      <c r="AC318" s="19"/>
    </row>
    <row r="319" spans="1:29" ht="12.75">
      <c r="A319" s="67" t="s">
        <v>301</v>
      </c>
      <c r="B319" s="37">
        <v>8230.669165753443</v>
      </c>
      <c r="C319" s="38">
        <v>50.34048419421065</v>
      </c>
      <c r="D319" s="39">
        <v>0.7344932821665925</v>
      </c>
      <c r="E319" s="39">
        <v>0.5247417597190276</v>
      </c>
      <c r="F319" s="39">
        <v>0.8662889596829056</v>
      </c>
      <c r="G319" s="39">
        <v>0.8429175966355038</v>
      </c>
      <c r="H319" s="40">
        <v>0.5401904188525879</v>
      </c>
      <c r="M319" s="19"/>
      <c r="N319" s="41">
        <v>106.52748426307075</v>
      </c>
      <c r="R319" s="19"/>
      <c r="S319" s="42">
        <v>108.67338345621778</v>
      </c>
      <c r="T319" s="42"/>
      <c r="U319" s="41">
        <v>103.07775377969763</v>
      </c>
      <c r="V319" s="41">
        <v>118.70499173699842</v>
      </c>
      <c r="W319" s="41">
        <v>100.31534135042041</v>
      </c>
      <c r="X319" s="43">
        <v>99.15863180310103</v>
      </c>
      <c r="Y319" s="41">
        <v>101.93164933135215</v>
      </c>
      <c r="AA319" s="20"/>
      <c r="AC319" s="19"/>
    </row>
    <row r="320" spans="1:29" ht="12.75">
      <c r="A320" s="67"/>
      <c r="B320" s="17"/>
      <c r="C320" s="18"/>
      <c r="H320" s="19"/>
      <c r="M320" s="19"/>
      <c r="R320" s="19"/>
      <c r="S320" s="20"/>
      <c r="T320" s="20"/>
      <c r="U320" s="20"/>
      <c r="V320" s="20"/>
      <c r="W320" s="19"/>
      <c r="X320" s="18"/>
      <c r="AA320" s="20"/>
      <c r="AC320" s="19"/>
    </row>
    <row r="321" spans="1:29" ht="15.75">
      <c r="A321" s="65" t="s">
        <v>302</v>
      </c>
      <c r="B321" s="21">
        <f>B323+B343+B358</f>
        <v>305115.1008132593</v>
      </c>
      <c r="C321" s="22">
        <v>59</v>
      </c>
      <c r="D321" s="23">
        <v>0.91</v>
      </c>
      <c r="E321" s="23">
        <v>3.3</v>
      </c>
      <c r="F321" s="23">
        <v>1.27</v>
      </c>
      <c r="G321" s="23">
        <v>0.73</v>
      </c>
      <c r="H321" s="24">
        <v>0.81</v>
      </c>
      <c r="I321" s="23">
        <v>0.89</v>
      </c>
      <c r="J321" s="23">
        <v>0.93</v>
      </c>
      <c r="K321" s="23">
        <v>0.85</v>
      </c>
      <c r="L321" s="23">
        <v>0.91</v>
      </c>
      <c r="M321" s="24">
        <v>0.82</v>
      </c>
      <c r="N321" s="23">
        <v>106.2</v>
      </c>
      <c r="O321" s="23">
        <v>81.5</v>
      </c>
      <c r="P321" s="23">
        <v>105.3</v>
      </c>
      <c r="Q321" s="23">
        <v>108.6</v>
      </c>
      <c r="R321" s="24">
        <v>110</v>
      </c>
      <c r="S321" s="25">
        <v>108</v>
      </c>
      <c r="T321" s="25">
        <v>79</v>
      </c>
      <c r="U321" s="25">
        <v>107</v>
      </c>
      <c r="V321" s="25">
        <v>112</v>
      </c>
      <c r="W321" s="23">
        <v>110</v>
      </c>
      <c r="X321" s="22">
        <v>100</v>
      </c>
      <c r="Y321" s="23">
        <v>101</v>
      </c>
      <c r="Z321" s="23">
        <v>87</v>
      </c>
      <c r="AA321" s="25">
        <v>96</v>
      </c>
      <c r="AB321" s="23">
        <v>103</v>
      </c>
      <c r="AC321" s="24">
        <v>109</v>
      </c>
    </row>
    <row r="322" spans="2:29" ht="12.75">
      <c r="B322" s="17"/>
      <c r="C322" s="18"/>
      <c r="H322" s="19"/>
      <c r="M322" s="19"/>
      <c r="R322" s="19"/>
      <c r="S322" s="20"/>
      <c r="T322" s="20"/>
      <c r="U322" s="20"/>
      <c r="V322" s="20"/>
      <c r="W322" s="19"/>
      <c r="X322" s="18"/>
      <c r="AA322" s="20"/>
      <c r="AC322" s="19"/>
    </row>
    <row r="323" spans="1:29" ht="15">
      <c r="A323" s="66" t="s">
        <v>303</v>
      </c>
      <c r="B323" s="26">
        <f>SUM(B324:B341)</f>
        <v>175113.20817651355</v>
      </c>
      <c r="C323" s="27">
        <v>70.02469600997848</v>
      </c>
      <c r="D323" s="28">
        <v>1.1201851241522838</v>
      </c>
      <c r="E323" s="28">
        <v>2.8082373246498578</v>
      </c>
      <c r="F323" s="28">
        <v>1.5740440528635133</v>
      </c>
      <c r="G323" s="28">
        <v>0.890588195305557</v>
      </c>
      <c r="H323" s="29">
        <v>1.0158802092122674</v>
      </c>
      <c r="I323" s="30">
        <v>0.87</v>
      </c>
      <c r="J323" s="30">
        <v>0.64</v>
      </c>
      <c r="K323" s="30">
        <v>0.78</v>
      </c>
      <c r="L323" s="30">
        <v>0.94</v>
      </c>
      <c r="M323" s="32">
        <v>0.88</v>
      </c>
      <c r="N323" s="30">
        <v>105.9</v>
      </c>
      <c r="O323" s="31">
        <v>78.29064015073077</v>
      </c>
      <c r="P323" s="31">
        <v>105.8114515881922</v>
      </c>
      <c r="Q323" s="30">
        <v>106.3</v>
      </c>
      <c r="R323" s="32">
        <v>110.3</v>
      </c>
      <c r="S323" s="33">
        <v>107</v>
      </c>
      <c r="T323" s="33">
        <v>75</v>
      </c>
      <c r="U323" s="33">
        <v>107</v>
      </c>
      <c r="V323" s="33">
        <v>108</v>
      </c>
      <c r="W323" s="30">
        <v>111</v>
      </c>
      <c r="X323" s="44">
        <v>100</v>
      </c>
      <c r="Y323" s="35">
        <v>101.52398767605634</v>
      </c>
      <c r="Z323" s="35">
        <v>87.68115942028986</v>
      </c>
      <c r="AA323" s="35">
        <v>95.33132530120481</v>
      </c>
      <c r="AB323" s="35">
        <v>102.87372460919218</v>
      </c>
      <c r="AC323" s="36">
        <v>109.22701949860723</v>
      </c>
    </row>
    <row r="324" spans="1:29" ht="12.75">
      <c r="A324" s="67" t="s">
        <v>304</v>
      </c>
      <c r="B324" s="37">
        <v>1128.7137858466056</v>
      </c>
      <c r="C324" s="38">
        <v>23.700026999403793</v>
      </c>
      <c r="D324" s="39">
        <v>0.29414442339325325</v>
      </c>
      <c r="E324" s="39">
        <v>2.10904466053386</v>
      </c>
      <c r="F324" s="39">
        <v>0.28665362786964943</v>
      </c>
      <c r="G324" s="39">
        <v>0.309367969392158</v>
      </c>
      <c r="H324" s="40">
        <v>0.24161273743754302</v>
      </c>
      <c r="M324" s="19"/>
      <c r="N324" s="41">
        <v>97.57269366661703</v>
      </c>
      <c r="R324" s="19"/>
      <c r="S324" s="42">
        <v>95.14163568622533</v>
      </c>
      <c r="T324" s="42"/>
      <c r="U324" s="41">
        <v>75.40983606557377</v>
      </c>
      <c r="V324" s="41">
        <v>109.60854092526691</v>
      </c>
      <c r="W324" s="41">
        <v>99.97139629993498</v>
      </c>
      <c r="X324" s="43">
        <v>104.85543740030924</v>
      </c>
      <c r="Y324" s="41">
        <v>104.77815699658703</v>
      </c>
      <c r="AA324" s="20"/>
      <c r="AC324" s="19"/>
    </row>
    <row r="325" spans="1:29" ht="12.75">
      <c r="A325" s="67" t="s">
        <v>305</v>
      </c>
      <c r="B325" s="37">
        <v>10364.909473172775</v>
      </c>
      <c r="C325" s="38">
        <v>40.450005749191284</v>
      </c>
      <c r="D325" s="39">
        <v>0.6037277691581419</v>
      </c>
      <c r="E325" s="39">
        <v>0.6451485021103329</v>
      </c>
      <c r="F325" s="39">
        <v>0.9416255182970824</v>
      </c>
      <c r="G325" s="39">
        <v>0.5292559589582314</v>
      </c>
      <c r="H325" s="40">
        <v>0.45545031928221</v>
      </c>
      <c r="M325" s="19"/>
      <c r="N325" s="41">
        <v>118.70338467521977</v>
      </c>
      <c r="R325" s="19"/>
      <c r="S325" s="42">
        <v>123.75518445472383</v>
      </c>
      <c r="T325" s="42"/>
      <c r="U325" s="41">
        <v>121.25279642058166</v>
      </c>
      <c r="V325" s="41">
        <v>142.7839514262374</v>
      </c>
      <c r="W325" s="41">
        <v>108.51869789032271</v>
      </c>
      <c r="X325" s="43">
        <v>101.58795080375913</v>
      </c>
      <c r="Y325" s="41">
        <v>104.30178689609531</v>
      </c>
      <c r="AA325" s="20"/>
      <c r="AC325" s="19"/>
    </row>
    <row r="326" spans="1:29" ht="12.75">
      <c r="A326" s="67" t="s">
        <v>306</v>
      </c>
      <c r="B326" s="37">
        <v>5385.40913175607</v>
      </c>
      <c r="C326" s="38">
        <v>45.97412610343238</v>
      </c>
      <c r="D326" s="39">
        <v>0.692364247002528</v>
      </c>
      <c r="E326" s="39">
        <v>1.3397864195343858</v>
      </c>
      <c r="F326" s="39">
        <v>0.7182612600747708</v>
      </c>
      <c r="G326" s="39">
        <v>0.4451238833183477</v>
      </c>
      <c r="H326" s="40">
        <v>0.9299223380033829</v>
      </c>
      <c r="M326" s="19"/>
      <c r="N326" s="41">
        <v>112.36890324990618</v>
      </c>
      <c r="R326" s="19"/>
      <c r="S326" s="42">
        <v>116.05807585046526</v>
      </c>
      <c r="T326" s="42"/>
      <c r="U326" s="41">
        <v>116.66666666666666</v>
      </c>
      <c r="V326" s="41">
        <v>127.93427230046947</v>
      </c>
      <c r="W326" s="41">
        <v>108.88496974720468</v>
      </c>
      <c r="X326" s="43">
        <v>98.00501038675317</v>
      </c>
      <c r="Y326" s="41">
        <v>99.5049504950495</v>
      </c>
      <c r="AA326" s="20"/>
      <c r="AC326" s="19"/>
    </row>
    <row r="327" spans="1:29" ht="12.75">
      <c r="A327" s="67" t="s">
        <v>307</v>
      </c>
      <c r="B327" s="37">
        <v>41305.60962269387</v>
      </c>
      <c r="C327" s="38">
        <v>104.0181556854542</v>
      </c>
      <c r="D327" s="39">
        <v>1.7812515906822277</v>
      </c>
      <c r="E327" s="39">
        <v>0.15808872443642202</v>
      </c>
      <c r="F327" s="39">
        <v>3.8388576212149847</v>
      </c>
      <c r="G327" s="39">
        <v>1.1187554845630356</v>
      </c>
      <c r="H327" s="40">
        <v>1.1286902624218653</v>
      </c>
      <c r="M327" s="19"/>
      <c r="N327" s="41">
        <v>109.42950118238684</v>
      </c>
      <c r="R327" s="19"/>
      <c r="S327" s="42">
        <v>110.22620646343094</v>
      </c>
      <c r="T327" s="42"/>
      <c r="U327" s="41">
        <v>102.868872978521</v>
      </c>
      <c r="V327" s="41">
        <v>126.43456671761666</v>
      </c>
      <c r="W327" s="41">
        <v>113.84643448555292</v>
      </c>
      <c r="X327" s="43">
        <v>99.77041637658608</v>
      </c>
      <c r="Y327" s="41">
        <v>101.46721687299404</v>
      </c>
      <c r="AA327" s="20"/>
      <c r="AC327" s="19"/>
    </row>
    <row r="328" spans="1:29" ht="12.75">
      <c r="A328" s="67" t="s">
        <v>308</v>
      </c>
      <c r="B328" s="37">
        <v>1208.02504915688</v>
      </c>
      <c r="C328" s="38">
        <v>24.99793169491733</v>
      </c>
      <c r="D328" s="39">
        <v>0.276621014706273</v>
      </c>
      <c r="E328" s="39">
        <v>7.577844926986072</v>
      </c>
      <c r="F328" s="39">
        <v>0.0936553476984205</v>
      </c>
      <c r="G328" s="39">
        <v>0.23856394002288803</v>
      </c>
      <c r="H328" s="40">
        <v>0.26774474449407465</v>
      </c>
      <c r="M328" s="19"/>
      <c r="N328" s="41">
        <v>93.83181057549797</v>
      </c>
      <c r="R328" s="19"/>
      <c r="S328" s="42">
        <v>90.41499239795544</v>
      </c>
      <c r="T328" s="42"/>
      <c r="U328" s="41">
        <v>79.22077922077922</v>
      </c>
      <c r="V328" s="41">
        <v>119.90049751243781</v>
      </c>
      <c r="W328" s="41">
        <v>122.58451423685888</v>
      </c>
      <c r="X328" s="43">
        <v>99.65225203939707</v>
      </c>
      <c r="Y328" s="41">
        <v>101.83727034120734</v>
      </c>
      <c r="AA328" s="20"/>
      <c r="AC328" s="19"/>
    </row>
    <row r="329" spans="1:29" ht="12.75">
      <c r="A329" s="67" t="s">
        <v>309</v>
      </c>
      <c r="B329" s="37">
        <v>2445.782809044138</v>
      </c>
      <c r="C329" s="38">
        <v>46.50661359657992</v>
      </c>
      <c r="D329" s="39">
        <v>0.6431287098021695</v>
      </c>
      <c r="E329" s="39">
        <v>6.88370832094229</v>
      </c>
      <c r="F329" s="39">
        <v>1.2260020993738268</v>
      </c>
      <c r="G329" s="39">
        <v>0.4029583637227694</v>
      </c>
      <c r="H329" s="40">
        <v>0.35202839547929277</v>
      </c>
      <c r="M329" s="19"/>
      <c r="N329" s="41">
        <v>94.72873190944651</v>
      </c>
      <c r="R329" s="19"/>
      <c r="S329" s="42">
        <v>93.19718458528321</v>
      </c>
      <c r="T329" s="42"/>
      <c r="U329" s="41">
        <v>101.51869158878505</v>
      </c>
      <c r="V329" s="41">
        <v>95.68034557235421</v>
      </c>
      <c r="W329" s="41">
        <v>81.01705061990087</v>
      </c>
      <c r="X329" s="43">
        <v>101.04398438540863</v>
      </c>
      <c r="Y329" s="41">
        <v>103.60169491525424</v>
      </c>
      <c r="AA329" s="20"/>
      <c r="AC329" s="19"/>
    </row>
    <row r="330" spans="1:29" ht="12.75">
      <c r="A330" s="67" t="s">
        <v>310</v>
      </c>
      <c r="B330" s="37">
        <v>50115.82118535052</v>
      </c>
      <c r="C330" s="38">
        <v>112.52120879532661</v>
      </c>
      <c r="D330" s="39">
        <v>1.8745277771129552</v>
      </c>
      <c r="E330" s="39">
        <v>2.067244010000928</v>
      </c>
      <c r="F330" s="39">
        <v>1.4801017715481632</v>
      </c>
      <c r="G330" s="39">
        <v>1.8389657879238386</v>
      </c>
      <c r="H330" s="40">
        <v>2.1599500995385243</v>
      </c>
      <c r="M330" s="19"/>
      <c r="N330" s="41">
        <v>101.07017765765515</v>
      </c>
      <c r="R330" s="19"/>
      <c r="S330" s="42">
        <v>101.28556072465537</v>
      </c>
      <c r="T330" s="42"/>
      <c r="U330" s="41">
        <v>103.76036435828564</v>
      </c>
      <c r="V330" s="41">
        <v>89.98062817301324</v>
      </c>
      <c r="W330" s="41">
        <v>117.73966776265883</v>
      </c>
      <c r="X330" s="43">
        <v>99.8951090941157</v>
      </c>
      <c r="Y330" s="41">
        <v>100.74225748656258</v>
      </c>
      <c r="AA330" s="20"/>
      <c r="AC330" s="19"/>
    </row>
    <row r="331" spans="1:29" ht="12.75">
      <c r="A331" s="67" t="s">
        <v>311</v>
      </c>
      <c r="B331" s="37">
        <v>3389.459596887822</v>
      </c>
      <c r="C331" s="38">
        <v>44.47817855636536</v>
      </c>
      <c r="D331" s="39">
        <v>0.6144427628024877</v>
      </c>
      <c r="E331" s="39">
        <v>11.011346596660314</v>
      </c>
      <c r="F331" s="39">
        <v>0.5656753746941662</v>
      </c>
      <c r="G331" s="39">
        <v>0.40739983456081347</v>
      </c>
      <c r="H331" s="40">
        <v>0.62144087544846</v>
      </c>
      <c r="M331" s="19"/>
      <c r="N331" s="41">
        <v>91.68389912429016</v>
      </c>
      <c r="R331" s="19"/>
      <c r="S331" s="42">
        <v>89.90513831003001</v>
      </c>
      <c r="T331" s="42"/>
      <c r="U331" s="41">
        <v>97.48322147651007</v>
      </c>
      <c r="V331" s="41">
        <v>110.75085324232082</v>
      </c>
      <c r="W331" s="41">
        <v>91.67328800133596</v>
      </c>
      <c r="X331" s="43">
        <v>99.11747791113608</v>
      </c>
      <c r="Y331" s="41">
        <v>101.63447251114412</v>
      </c>
      <c r="AA331" s="20"/>
      <c r="AC331" s="19"/>
    </row>
    <row r="332" spans="1:29" ht="12.75">
      <c r="A332" s="67" t="s">
        <v>312</v>
      </c>
      <c r="B332" s="37">
        <v>5245.507002826822</v>
      </c>
      <c r="C332" s="38">
        <v>59.65887975919046</v>
      </c>
      <c r="D332" s="39">
        <v>0.9511583115506054</v>
      </c>
      <c r="E332" s="39">
        <v>0.11899731300104859</v>
      </c>
      <c r="F332" s="39">
        <v>0.1772072663047392</v>
      </c>
      <c r="G332" s="39">
        <v>0.3536393621517746</v>
      </c>
      <c r="H332" s="40">
        <v>2.1532593111024663</v>
      </c>
      <c r="M332" s="19"/>
      <c r="N332" s="41">
        <v>97.03311661817908</v>
      </c>
      <c r="R332" s="19"/>
      <c r="S332" s="42">
        <v>97.25758828259946</v>
      </c>
      <c r="T332" s="42"/>
      <c r="U332" s="41">
        <v>80.1526717557252</v>
      </c>
      <c r="V332" s="41">
        <v>115.45293072824157</v>
      </c>
      <c r="W332" s="41">
        <v>95.66441348307565</v>
      </c>
      <c r="X332" s="43">
        <v>96.21758401668166</v>
      </c>
      <c r="Y332" s="41">
        <v>97.35849056603773</v>
      </c>
      <c r="AA332" s="20"/>
      <c r="AC332" s="19"/>
    </row>
    <row r="333" spans="1:29" ht="12.75">
      <c r="A333" s="67" t="s">
        <v>313</v>
      </c>
      <c r="B333" s="37">
        <v>4929.543054447708</v>
      </c>
      <c r="C333" s="38">
        <v>55.98890402007732</v>
      </c>
      <c r="D333" s="39">
        <v>0.8512776269068646</v>
      </c>
      <c r="E333" s="39">
        <v>1.5448566493613898</v>
      </c>
      <c r="F333" s="39">
        <v>1.6238713704696333</v>
      </c>
      <c r="G333" s="39">
        <v>0.6248168909215829</v>
      </c>
      <c r="H333" s="40">
        <v>0.5523929352318726</v>
      </c>
      <c r="M333" s="19"/>
      <c r="N333" s="41">
        <v>113.81830904558971</v>
      </c>
      <c r="R333" s="19"/>
      <c r="S333" s="42">
        <v>115.7627797050118</v>
      </c>
      <c r="T333" s="42"/>
      <c r="U333" s="41">
        <v>114.09117821195974</v>
      </c>
      <c r="V333" s="41">
        <v>129.94350282485877</v>
      </c>
      <c r="W333" s="41">
        <v>105.93990358270393</v>
      </c>
      <c r="X333" s="43">
        <v>106.16269598126229</v>
      </c>
      <c r="Y333" s="41">
        <v>106.90184049079755</v>
      </c>
      <c r="AA333" s="20"/>
      <c r="AC333" s="19"/>
    </row>
    <row r="334" spans="1:29" ht="12.75">
      <c r="A334" s="67" t="s">
        <v>314</v>
      </c>
      <c r="B334" s="37">
        <v>1458.1756086929383</v>
      </c>
      <c r="C334" s="38">
        <v>34.05758749720748</v>
      </c>
      <c r="D334" s="39">
        <v>0.4247050966944717</v>
      </c>
      <c r="E334" s="39">
        <v>20.478474527215255</v>
      </c>
      <c r="F334" s="39">
        <v>0.3292549105587602</v>
      </c>
      <c r="G334" s="39">
        <v>0.1932901725195051</v>
      </c>
      <c r="H334" s="40">
        <v>0.2520338092223847</v>
      </c>
      <c r="M334" s="19"/>
      <c r="N334" s="41">
        <v>86.04294335488096</v>
      </c>
      <c r="R334" s="19"/>
      <c r="S334" s="42">
        <v>81.56852443743847</v>
      </c>
      <c r="T334" s="42"/>
      <c r="U334" s="41">
        <v>74.80314960629921</v>
      </c>
      <c r="V334" s="41">
        <v>120.13888888888889</v>
      </c>
      <c r="W334" s="41">
        <v>110.25108003894886</v>
      </c>
      <c r="X334" s="43">
        <v>96.82236983002076</v>
      </c>
      <c r="Y334" s="41">
        <v>98.31932773109244</v>
      </c>
      <c r="AA334" s="20"/>
      <c r="AC334" s="19"/>
    </row>
    <row r="335" spans="1:29" ht="12.75">
      <c r="A335" s="67" t="s">
        <v>315</v>
      </c>
      <c r="B335" s="37">
        <v>4021.86038198798</v>
      </c>
      <c r="C335" s="38">
        <v>64.68613400865267</v>
      </c>
      <c r="D335" s="39">
        <v>1.0252325875308717</v>
      </c>
      <c r="E335" s="39">
        <v>0.8414023920882345</v>
      </c>
      <c r="F335" s="39">
        <v>2.0966723878037223</v>
      </c>
      <c r="G335" s="39">
        <v>0.9755804270329523</v>
      </c>
      <c r="H335" s="40">
        <v>0.35451431199889544</v>
      </c>
      <c r="M335" s="19"/>
      <c r="N335" s="41">
        <v>125.4035441516036</v>
      </c>
      <c r="R335" s="19"/>
      <c r="S335" s="42">
        <v>130.0267441946328</v>
      </c>
      <c r="T335" s="42"/>
      <c r="U335" s="41">
        <v>119.76823449216087</v>
      </c>
      <c r="V335" s="41">
        <v>133.08994775055882</v>
      </c>
      <c r="W335" s="41">
        <v>176.34849093446195</v>
      </c>
      <c r="X335" s="43">
        <v>104.50880608630415</v>
      </c>
      <c r="Y335" s="41">
        <v>107.81990521327015</v>
      </c>
      <c r="AA335" s="20"/>
      <c r="AC335" s="19"/>
    </row>
    <row r="336" spans="1:29" ht="12.75">
      <c r="A336" s="67" t="s">
        <v>316</v>
      </c>
      <c r="B336" s="37">
        <v>18220.91757515215</v>
      </c>
      <c r="C336" s="38">
        <v>75.32261662699055</v>
      </c>
      <c r="D336" s="39">
        <v>1.172348213600698</v>
      </c>
      <c r="E336" s="39">
        <v>10.562101741095551</v>
      </c>
      <c r="F336" s="39">
        <v>1.37437329245526</v>
      </c>
      <c r="G336" s="39">
        <v>0.8695033098683396</v>
      </c>
      <c r="H336" s="40">
        <v>1.1390821295054685</v>
      </c>
      <c r="M336" s="19"/>
      <c r="N336" s="41">
        <v>104.94211396552798</v>
      </c>
      <c r="R336" s="19"/>
      <c r="S336" s="42">
        <v>106.93679598493638</v>
      </c>
      <c r="T336" s="42"/>
      <c r="U336" s="41">
        <v>118.5763429478698</v>
      </c>
      <c r="V336" s="41">
        <v>106.93803098278906</v>
      </c>
      <c r="W336" s="41">
        <v>107.38074620141977</v>
      </c>
      <c r="X336" s="43">
        <v>95.52856609479726</v>
      </c>
      <c r="Y336" s="41">
        <v>97.69094138543517</v>
      </c>
      <c r="AA336" s="20"/>
      <c r="AC336" s="19"/>
    </row>
    <row r="337" spans="1:29" ht="12.75">
      <c r="A337" s="67" t="s">
        <v>317</v>
      </c>
      <c r="B337" s="37">
        <v>8387.704868438786</v>
      </c>
      <c r="C337" s="38">
        <v>78.67284029863328</v>
      </c>
      <c r="D337" s="39">
        <v>1.2838877596859883</v>
      </c>
      <c r="E337" s="39">
        <v>0.39254659271649195</v>
      </c>
      <c r="F337" s="39">
        <v>2.744689388455815</v>
      </c>
      <c r="G337" s="39">
        <v>1.0499223120752352</v>
      </c>
      <c r="H337" s="40">
        <v>0.5617083505056994</v>
      </c>
      <c r="M337" s="19"/>
      <c r="N337" s="41">
        <v>109.40499207359775</v>
      </c>
      <c r="R337" s="19"/>
      <c r="S337" s="42">
        <v>111.4112376443198</v>
      </c>
      <c r="T337" s="42"/>
      <c r="U337" s="41">
        <v>104.92152168129822</v>
      </c>
      <c r="V337" s="41">
        <v>122.79579456084508</v>
      </c>
      <c r="W337" s="41">
        <v>113.05551554545089</v>
      </c>
      <c r="X337" s="43">
        <v>94.77692172969267</v>
      </c>
      <c r="Y337" s="41">
        <v>96.74902470741222</v>
      </c>
      <c r="AA337" s="20"/>
      <c r="AC337" s="19"/>
    </row>
    <row r="338" spans="1:29" ht="12.75">
      <c r="A338" s="67" t="s">
        <v>318</v>
      </c>
      <c r="B338" s="37">
        <v>5056.236006979437</v>
      </c>
      <c r="C338" s="38">
        <v>39.833269050927136</v>
      </c>
      <c r="D338" s="39">
        <v>0.5531015733303215</v>
      </c>
      <c r="E338" s="39">
        <v>0.26376558069858613</v>
      </c>
      <c r="F338" s="39">
        <v>0.8820281799561789</v>
      </c>
      <c r="G338" s="39">
        <v>0.4910465309635131</v>
      </c>
      <c r="H338" s="40">
        <v>0.40531146597990275</v>
      </c>
      <c r="M338" s="19"/>
      <c r="N338" s="41">
        <v>94.81663620036645</v>
      </c>
      <c r="R338" s="19"/>
      <c r="S338" s="42">
        <v>92.86744804988798</v>
      </c>
      <c r="T338" s="42"/>
      <c r="U338" s="41">
        <v>105.96910112359551</v>
      </c>
      <c r="V338" s="41">
        <v>116.24895313545635</v>
      </c>
      <c r="W338" s="41">
        <v>64.87833783942975</v>
      </c>
      <c r="X338" s="43">
        <v>102.2247244852313</v>
      </c>
      <c r="Y338" s="41">
        <v>104.13385826771653</v>
      </c>
      <c r="AA338" s="20"/>
      <c r="AC338" s="19"/>
    </row>
    <row r="339" spans="1:29" ht="12.75">
      <c r="A339" s="67" t="s">
        <v>319</v>
      </c>
      <c r="B339" s="37">
        <v>1883.5216269430496</v>
      </c>
      <c r="C339" s="38">
        <v>40.92388108512873</v>
      </c>
      <c r="D339" s="39">
        <v>0.5741253280449775</v>
      </c>
      <c r="E339" s="39">
        <v>0.5001248286878399</v>
      </c>
      <c r="F339" s="39">
        <v>1.1090962816494976</v>
      </c>
      <c r="G339" s="39">
        <v>0.3575396941633729</v>
      </c>
      <c r="H339" s="40">
        <v>0.444465944661495</v>
      </c>
      <c r="M339" s="19"/>
      <c r="N339" s="41">
        <v>108.18886703798239</v>
      </c>
      <c r="R339" s="19"/>
      <c r="S339" s="42">
        <v>111.51956977194781</v>
      </c>
      <c r="T339" s="42"/>
      <c r="U339" s="41">
        <v>110.43338683788122</v>
      </c>
      <c r="V339" s="41">
        <v>120.27972027972028</v>
      </c>
      <c r="W339" s="41">
        <v>106.68279742526452</v>
      </c>
      <c r="X339" s="43">
        <v>96.84037069556226</v>
      </c>
      <c r="Y339" s="41">
        <v>98.41688654353563</v>
      </c>
      <c r="AA339" s="20"/>
      <c r="AC339" s="19"/>
    </row>
    <row r="340" spans="1:29" ht="12.75">
      <c r="A340" s="67" t="s">
        <v>320</v>
      </c>
      <c r="B340" s="37">
        <v>2170.838834066298</v>
      </c>
      <c r="C340" s="38">
        <v>35.118318111563504</v>
      </c>
      <c r="D340" s="39">
        <v>0.5009379182876871</v>
      </c>
      <c r="E340" s="39">
        <v>0.33852103035241277</v>
      </c>
      <c r="F340" s="39">
        <v>1.0706452363420051</v>
      </c>
      <c r="G340" s="39">
        <v>0.4627718457303113</v>
      </c>
      <c r="H340" s="40">
        <v>0.15801990272108932</v>
      </c>
      <c r="M340" s="19"/>
      <c r="N340" s="41">
        <v>107.70817695967757</v>
      </c>
      <c r="R340" s="19"/>
      <c r="S340" s="42">
        <v>110.70300714914465</v>
      </c>
      <c r="T340" s="42"/>
      <c r="U340" s="41">
        <v>105.56213017751479</v>
      </c>
      <c r="V340" s="41">
        <v>130</v>
      </c>
      <c r="W340" s="41">
        <v>91.60212459720297</v>
      </c>
      <c r="X340" s="43">
        <v>97.86875059273127</v>
      </c>
      <c r="Y340" s="41">
        <v>103.2520325203252</v>
      </c>
      <c r="AA340" s="20"/>
      <c r="AC340" s="19"/>
    </row>
    <row r="341" spans="1:29" ht="12.75">
      <c r="A341" s="67" t="s">
        <v>321</v>
      </c>
      <c r="B341" s="37">
        <v>8395.172563069691</v>
      </c>
      <c r="C341" s="38">
        <v>42.86203539718526</v>
      </c>
      <c r="D341" s="39">
        <v>0.6465949678421035</v>
      </c>
      <c r="E341" s="39">
        <v>1.5277726399543148</v>
      </c>
      <c r="F341" s="39">
        <v>0.7360216206489958</v>
      </c>
      <c r="G341" s="39">
        <v>0.576143574743691</v>
      </c>
      <c r="H341" s="40">
        <v>0.645190857856495</v>
      </c>
      <c r="M341" s="19"/>
      <c r="N341" s="41">
        <v>125.43964543986448</v>
      </c>
      <c r="R341" s="19"/>
      <c r="S341" s="42">
        <v>131.4734780636311</v>
      </c>
      <c r="T341" s="42"/>
      <c r="U341" s="41">
        <v>131.72881355932202</v>
      </c>
      <c r="V341" s="41">
        <v>133.9579784213515</v>
      </c>
      <c r="W341" s="41">
        <v>131.06135267773297</v>
      </c>
      <c r="X341" s="43">
        <v>103.83615093460976</v>
      </c>
      <c r="Y341" s="41">
        <v>106.3953488372093</v>
      </c>
      <c r="AA341" s="20"/>
      <c r="AC341" s="19"/>
    </row>
    <row r="342" spans="2:29" ht="12.75">
      <c r="B342" s="17"/>
      <c r="C342" s="18"/>
      <c r="H342" s="19"/>
      <c r="M342" s="19"/>
      <c r="R342" s="19"/>
      <c r="S342" s="20"/>
      <c r="T342" s="20"/>
      <c r="U342" s="20"/>
      <c r="V342" s="20"/>
      <c r="W342" s="19"/>
      <c r="X342" s="18"/>
      <c r="AA342" s="20"/>
      <c r="AC342" s="19"/>
    </row>
    <row r="343" spans="1:29" ht="15">
      <c r="A343" s="66" t="s">
        <v>322</v>
      </c>
      <c r="B343" s="26">
        <f>SUM(B344:B356)</f>
        <v>75052.56095613989</v>
      </c>
      <c r="C343" s="27">
        <v>52.34776489027912</v>
      </c>
      <c r="D343" s="28">
        <v>0.793130065131096</v>
      </c>
      <c r="E343" s="28">
        <v>1.5339629528075265</v>
      </c>
      <c r="F343" s="28">
        <v>1.2668309030204794</v>
      </c>
      <c r="G343" s="28">
        <v>0.6087126256400616</v>
      </c>
      <c r="H343" s="29">
        <v>0.6535841405339555</v>
      </c>
      <c r="I343" s="30">
        <v>0.86</v>
      </c>
      <c r="J343" s="30">
        <v>1.01</v>
      </c>
      <c r="K343" s="30">
        <v>0.95</v>
      </c>
      <c r="L343" s="30">
        <v>0.85</v>
      </c>
      <c r="M343" s="32">
        <v>0.73</v>
      </c>
      <c r="N343" s="30">
        <v>109</v>
      </c>
      <c r="O343" s="31">
        <v>90.94372204731509</v>
      </c>
      <c r="P343" s="31">
        <v>108.37343031685165</v>
      </c>
      <c r="Q343" s="30">
        <v>111.6</v>
      </c>
      <c r="R343" s="32">
        <v>109.5</v>
      </c>
      <c r="S343" s="33">
        <v>111</v>
      </c>
      <c r="T343" s="33">
        <v>96</v>
      </c>
      <c r="U343" s="33">
        <v>110</v>
      </c>
      <c r="V343" s="33">
        <v>116</v>
      </c>
      <c r="W343" s="30">
        <v>109</v>
      </c>
      <c r="X343" s="44">
        <v>102</v>
      </c>
      <c r="Y343" s="35">
        <v>100.85849329603549</v>
      </c>
      <c r="Z343" s="35">
        <v>86.62587412587412</v>
      </c>
      <c r="AA343" s="35">
        <v>98.12667261373774</v>
      </c>
      <c r="AB343" s="35">
        <v>102.73605150214593</v>
      </c>
      <c r="AC343" s="36">
        <v>110.06661732050333</v>
      </c>
    </row>
    <row r="344" spans="1:29" ht="12.75">
      <c r="A344" s="67" t="s">
        <v>323</v>
      </c>
      <c r="B344" s="37">
        <v>2926.4464448558087</v>
      </c>
      <c r="C344" s="38">
        <v>38.020611210287235</v>
      </c>
      <c r="D344" s="39">
        <v>0.509841117211004</v>
      </c>
      <c r="E344" s="39">
        <v>2.1749437434049</v>
      </c>
      <c r="F344" s="39">
        <v>1.1422771045283795</v>
      </c>
      <c r="G344" s="39">
        <v>0.2709721277999805</v>
      </c>
      <c r="H344" s="40">
        <v>0.2936791261383015</v>
      </c>
      <c r="M344" s="19"/>
      <c r="N344" s="41">
        <v>108.27660598674382</v>
      </c>
      <c r="R344" s="19"/>
      <c r="S344" s="42">
        <v>112.93415786389139</v>
      </c>
      <c r="T344" s="42"/>
      <c r="U344" s="41">
        <v>116.51917404129793</v>
      </c>
      <c r="V344" s="41">
        <v>107.554018026323</v>
      </c>
      <c r="W344" s="41">
        <v>113.56974972003786</v>
      </c>
      <c r="X344" s="43">
        <v>97.65468437991055</v>
      </c>
      <c r="Y344" s="41">
        <v>98.36065573770492</v>
      </c>
      <c r="AA344" s="20"/>
      <c r="AC344" s="19"/>
    </row>
    <row r="345" spans="1:29" ht="12.75">
      <c r="A345" s="67" t="s">
        <v>324</v>
      </c>
      <c r="B345" s="37">
        <v>6860.973772699123</v>
      </c>
      <c r="C345" s="38">
        <v>75.29602472233454</v>
      </c>
      <c r="D345" s="39">
        <v>1.1700183220490923</v>
      </c>
      <c r="E345" s="39">
        <v>4.156658939764514</v>
      </c>
      <c r="F345" s="39">
        <v>2.0250543442996425</v>
      </c>
      <c r="G345" s="39">
        <v>1.0105938283514544</v>
      </c>
      <c r="H345" s="40">
        <v>0.6897797939980982</v>
      </c>
      <c r="M345" s="19"/>
      <c r="N345" s="41">
        <v>115.0031689747069</v>
      </c>
      <c r="R345" s="19"/>
      <c r="S345" s="42">
        <v>119.2887752459966</v>
      </c>
      <c r="T345" s="42"/>
      <c r="U345" s="41">
        <v>116.59634317862165</v>
      </c>
      <c r="V345" s="41">
        <v>127.3638579803714</v>
      </c>
      <c r="W345" s="41">
        <v>126.02859184568933</v>
      </c>
      <c r="X345" s="43">
        <v>96.73382193797842</v>
      </c>
      <c r="Y345" s="41">
        <v>99.27095990279466</v>
      </c>
      <c r="AA345" s="20"/>
      <c r="AC345" s="19"/>
    </row>
    <row r="346" spans="1:29" ht="12.75">
      <c r="A346" s="67" t="s">
        <v>325</v>
      </c>
      <c r="B346" s="37">
        <v>2723.961609571936</v>
      </c>
      <c r="C346" s="38">
        <v>35.01686090206885</v>
      </c>
      <c r="D346" s="39">
        <v>0.46303600356569097</v>
      </c>
      <c r="E346" s="39">
        <v>6.590552751449321</v>
      </c>
      <c r="F346" s="39">
        <v>0.6418978203138574</v>
      </c>
      <c r="G346" s="39">
        <v>0.29947792037089715</v>
      </c>
      <c r="H346" s="40">
        <v>0.3694748151404893</v>
      </c>
      <c r="M346" s="19"/>
      <c r="N346" s="41">
        <v>113.05009009983735</v>
      </c>
      <c r="R346" s="19"/>
      <c r="S346" s="42">
        <v>119.54891467687926</v>
      </c>
      <c r="T346" s="42"/>
      <c r="U346" s="41">
        <v>137.90983606557376</v>
      </c>
      <c r="V346" s="41">
        <v>126.16580310880829</v>
      </c>
      <c r="W346" s="41">
        <v>112.09697578291299</v>
      </c>
      <c r="X346" s="43">
        <v>101.9471205177761</v>
      </c>
      <c r="Y346" s="41">
        <v>104.63458110516935</v>
      </c>
      <c r="AA346" s="20"/>
      <c r="AC346" s="19"/>
    </row>
    <row r="347" spans="1:29" ht="12.75">
      <c r="A347" s="67" t="s">
        <v>326</v>
      </c>
      <c r="B347" s="37">
        <v>11154.422374852064</v>
      </c>
      <c r="C347" s="38">
        <v>55.46980145632335</v>
      </c>
      <c r="D347" s="39">
        <v>0.8717496013716396</v>
      </c>
      <c r="E347" s="39">
        <v>0.40583888913329424</v>
      </c>
      <c r="F347" s="39">
        <v>1.2541090408838595</v>
      </c>
      <c r="G347" s="39">
        <v>0.8678086495210836</v>
      </c>
      <c r="H347" s="40">
        <v>0.6324957440856542</v>
      </c>
      <c r="M347" s="19"/>
      <c r="N347" s="41">
        <v>111.60657960513466</v>
      </c>
      <c r="R347" s="19"/>
      <c r="S347" s="42">
        <v>114.14595379864497</v>
      </c>
      <c r="T347" s="42"/>
      <c r="U347" s="41">
        <v>102.37951807228916</v>
      </c>
      <c r="V347" s="41">
        <v>129.43790994972107</v>
      </c>
      <c r="W347" s="41">
        <v>113.39122825502221</v>
      </c>
      <c r="X347" s="43">
        <v>99.73624593412002</v>
      </c>
      <c r="Y347" s="41">
        <v>101.18296529968454</v>
      </c>
      <c r="AA347" s="20"/>
      <c r="AC347" s="19"/>
    </row>
    <row r="348" spans="1:29" ht="12.75">
      <c r="A348" s="67" t="s">
        <v>327</v>
      </c>
      <c r="B348" s="37">
        <v>6608.966159110232</v>
      </c>
      <c r="C348" s="38">
        <v>43.76364042717765</v>
      </c>
      <c r="D348" s="39">
        <v>0.6157533484624933</v>
      </c>
      <c r="E348" s="39">
        <v>2.757480926236231</v>
      </c>
      <c r="F348" s="39">
        <v>0.5841661339231438</v>
      </c>
      <c r="G348" s="39">
        <v>0.3969086857825642</v>
      </c>
      <c r="H348" s="40">
        <v>0.8252921964063408</v>
      </c>
      <c r="M348" s="19"/>
      <c r="N348" s="41">
        <v>99.36100115063483</v>
      </c>
      <c r="R348" s="19"/>
      <c r="S348" s="42">
        <v>99.63632123087704</v>
      </c>
      <c r="T348" s="42"/>
      <c r="U348" s="41">
        <v>90.625</v>
      </c>
      <c r="V348" s="41">
        <v>109.95558070374825</v>
      </c>
      <c r="W348" s="41">
        <v>100.24747417389702</v>
      </c>
      <c r="X348" s="43">
        <v>98.99939432439282</v>
      </c>
      <c r="Y348" s="41">
        <v>101.53714773697695</v>
      </c>
      <c r="AA348" s="20"/>
      <c r="AC348" s="19"/>
    </row>
    <row r="349" spans="1:29" ht="12.75">
      <c r="A349" s="67" t="s">
        <v>328</v>
      </c>
      <c r="B349" s="37">
        <v>3846.090773358186</v>
      </c>
      <c r="C349" s="38">
        <v>38.32676405937405</v>
      </c>
      <c r="D349" s="39">
        <v>0.5246318404772591</v>
      </c>
      <c r="E349" s="39">
        <v>1.0843400394062666</v>
      </c>
      <c r="F349" s="39">
        <v>0.20702141026200557</v>
      </c>
      <c r="G349" s="39">
        <v>0.6239961191308568</v>
      </c>
      <c r="H349" s="40">
        <v>0.6288833247921751</v>
      </c>
      <c r="M349" s="19"/>
      <c r="N349" s="41">
        <v>117.45187173779026</v>
      </c>
      <c r="R349" s="19"/>
      <c r="S349" s="42">
        <v>124.57138524365335</v>
      </c>
      <c r="T349" s="42"/>
      <c r="U349" s="41">
        <v>98.24561403508773</v>
      </c>
      <c r="V349" s="41">
        <v>148.57803347560457</v>
      </c>
      <c r="W349" s="41">
        <v>113.0145172521323</v>
      </c>
      <c r="X349" s="43">
        <v>100.99971062268574</v>
      </c>
      <c r="Y349" s="41">
        <v>101.75658720200752</v>
      </c>
      <c r="AA349" s="20"/>
      <c r="AC349" s="19"/>
    </row>
    <row r="350" spans="1:29" ht="12.75">
      <c r="A350" s="67" t="s">
        <v>329</v>
      </c>
      <c r="B350" s="37">
        <v>7890.264727989281</v>
      </c>
      <c r="C350" s="38">
        <v>95.77307432165176</v>
      </c>
      <c r="D350" s="39">
        <v>1.602585803910265</v>
      </c>
      <c r="E350" s="39">
        <v>0.3301982246598861</v>
      </c>
      <c r="F350" s="39">
        <v>3.5023892024151455</v>
      </c>
      <c r="G350" s="39">
        <v>0.8384528902186127</v>
      </c>
      <c r="H350" s="40">
        <v>1.1570977748399727</v>
      </c>
      <c r="M350" s="19"/>
      <c r="N350" s="41">
        <v>112.72902596342306</v>
      </c>
      <c r="R350" s="19"/>
      <c r="S350" s="42">
        <v>114.15255718366542</v>
      </c>
      <c r="T350" s="42"/>
      <c r="U350" s="41">
        <v>122.83638660770688</v>
      </c>
      <c r="V350" s="41">
        <v>99.00686273727236</v>
      </c>
      <c r="W350" s="41">
        <v>110.77933448419869</v>
      </c>
      <c r="X350" s="43">
        <v>100.40985419810117</v>
      </c>
      <c r="Y350" s="41">
        <v>99.64093357271095</v>
      </c>
      <c r="AA350" s="20"/>
      <c r="AC350" s="19"/>
    </row>
    <row r="351" spans="1:29" ht="12.75">
      <c r="A351" s="67" t="s">
        <v>330</v>
      </c>
      <c r="B351" s="37">
        <v>6830.767398974786</v>
      </c>
      <c r="C351" s="38">
        <v>68.49603809450777</v>
      </c>
      <c r="D351" s="39">
        <v>1.0692442360226018</v>
      </c>
      <c r="E351" s="39">
        <v>1.9514545065778879</v>
      </c>
      <c r="F351" s="39">
        <v>0.780451736821333</v>
      </c>
      <c r="G351" s="39">
        <v>0.8231383907886108</v>
      </c>
      <c r="H351" s="40">
        <v>1.520522843583087</v>
      </c>
      <c r="M351" s="19"/>
      <c r="N351" s="41">
        <v>107.75496223336552</v>
      </c>
      <c r="R351" s="19"/>
      <c r="S351" s="42">
        <v>110.00919147295338</v>
      </c>
      <c r="T351" s="42"/>
      <c r="U351" s="41">
        <v>111.47715196599363</v>
      </c>
      <c r="V351" s="41">
        <v>114.78260869565217</v>
      </c>
      <c r="W351" s="41">
        <v>106.3793881965947</v>
      </c>
      <c r="X351" s="43">
        <v>98.03813125271012</v>
      </c>
      <c r="Y351" s="41">
        <v>100.60459492140266</v>
      </c>
      <c r="AA351" s="20"/>
      <c r="AC351" s="19"/>
    </row>
    <row r="352" spans="1:29" ht="12.75">
      <c r="A352" s="67" t="s">
        <v>331</v>
      </c>
      <c r="B352" s="37">
        <v>4758.6900798687</v>
      </c>
      <c r="C352" s="38">
        <v>55.781152032220135</v>
      </c>
      <c r="D352" s="39">
        <v>0.8304872329047873</v>
      </c>
      <c r="E352" s="39">
        <v>0.7113405781805151</v>
      </c>
      <c r="F352" s="39">
        <v>1.7159386305218836</v>
      </c>
      <c r="G352" s="39">
        <v>0.73568772861617</v>
      </c>
      <c r="H352" s="40">
        <v>0.3327096041551444</v>
      </c>
      <c r="M352" s="19"/>
      <c r="N352" s="41">
        <v>106.0204673066373</v>
      </c>
      <c r="R352" s="19"/>
      <c r="S352" s="42">
        <v>108.7741706438996</v>
      </c>
      <c r="T352" s="42"/>
      <c r="U352" s="41">
        <v>106.70632774472688</v>
      </c>
      <c r="V352" s="41">
        <v>107.65020820774029</v>
      </c>
      <c r="W352" s="41">
        <v>116.07274156558444</v>
      </c>
      <c r="X352" s="43">
        <v>97.8761241202</v>
      </c>
      <c r="Y352" s="41">
        <v>100.42134831460675</v>
      </c>
      <c r="AA352" s="20"/>
      <c r="AC352" s="19"/>
    </row>
    <row r="353" spans="1:29" ht="12.75">
      <c r="A353" s="67" t="s">
        <v>332</v>
      </c>
      <c r="B353" s="37">
        <v>2256.0650398486446</v>
      </c>
      <c r="C353" s="38">
        <v>31.390914705004096</v>
      </c>
      <c r="D353" s="39">
        <v>0.40843227190448644</v>
      </c>
      <c r="E353" s="39">
        <v>0.4949721961193609</v>
      </c>
      <c r="F353" s="39">
        <v>0.45423400130735025</v>
      </c>
      <c r="G353" s="39">
        <v>0.5071856360073728</v>
      </c>
      <c r="H353" s="40">
        <v>0.2732472978840058</v>
      </c>
      <c r="M353" s="19"/>
      <c r="N353" s="41">
        <v>106.61434014652073</v>
      </c>
      <c r="R353" s="19"/>
      <c r="S353" s="42">
        <v>110.77898745288219</v>
      </c>
      <c r="T353" s="42"/>
      <c r="U353" s="41">
        <v>108.3743842364532</v>
      </c>
      <c r="V353" s="41">
        <v>114.58646616541353</v>
      </c>
      <c r="W353" s="41">
        <v>110.02067062031203</v>
      </c>
      <c r="X353" s="43">
        <v>97.2211682452253</v>
      </c>
      <c r="Y353" s="41">
        <v>99.82014388489209</v>
      </c>
      <c r="AA353" s="20"/>
      <c r="AC353" s="19"/>
    </row>
    <row r="354" spans="1:29" ht="12.75">
      <c r="A354" s="67" t="s">
        <v>333</v>
      </c>
      <c r="B354" s="37">
        <v>10830.530850879019</v>
      </c>
      <c r="C354" s="38">
        <v>56.76527608626546</v>
      </c>
      <c r="D354" s="39">
        <v>0.9158125602891196</v>
      </c>
      <c r="E354" s="39">
        <v>0.5045106866515277</v>
      </c>
      <c r="F354" s="39">
        <v>1.5659909521289384</v>
      </c>
      <c r="G354" s="39">
        <v>0.7097942861474633</v>
      </c>
      <c r="H354" s="40">
        <v>0.7070987969002532</v>
      </c>
      <c r="M354" s="19"/>
      <c r="N354" s="41">
        <v>105.87136455398193</v>
      </c>
      <c r="R354" s="19"/>
      <c r="S354" s="42">
        <v>106.57332693244886</v>
      </c>
      <c r="T354" s="42"/>
      <c r="U354" s="41">
        <v>107.67379679144385</v>
      </c>
      <c r="V354" s="41">
        <v>100.84617866030555</v>
      </c>
      <c r="W354" s="41">
        <v>110.09032826244669</v>
      </c>
      <c r="X354" s="43">
        <v>101.1410026545004</v>
      </c>
      <c r="Y354" s="41">
        <v>103.34288443170965</v>
      </c>
      <c r="AA354" s="20"/>
      <c r="AC354" s="19"/>
    </row>
    <row r="355" spans="1:29" ht="12.75">
      <c r="A355" s="67" t="s">
        <v>334</v>
      </c>
      <c r="B355" s="37">
        <v>2742.103050353294</v>
      </c>
      <c r="C355" s="38">
        <v>32.884847998480474</v>
      </c>
      <c r="D355" s="39">
        <v>0.4183513931576936</v>
      </c>
      <c r="E355" s="39">
        <v>1.0790959190778666</v>
      </c>
      <c r="F355" s="39">
        <v>0.9885547655663146</v>
      </c>
      <c r="G355" s="39">
        <v>0.2375046008038457</v>
      </c>
      <c r="H355" s="40">
        <v>0.20668752472645768</v>
      </c>
      <c r="M355" s="19"/>
      <c r="N355" s="41">
        <v>105.79656686259192</v>
      </c>
      <c r="R355" s="19"/>
      <c r="S355" s="42">
        <v>109.56609992196297</v>
      </c>
      <c r="T355" s="42"/>
      <c r="U355" s="41">
        <v>99.19642857142857</v>
      </c>
      <c r="V355" s="41">
        <v>130.18867924528303</v>
      </c>
      <c r="W355" s="41">
        <v>125.89825254618036</v>
      </c>
      <c r="X355" s="43">
        <v>99.14062764297994</v>
      </c>
      <c r="Y355" s="41">
        <v>100.59880239520957</v>
      </c>
      <c r="AA355" s="20"/>
      <c r="AC355" s="19"/>
    </row>
    <row r="356" spans="1:29" ht="12.75">
      <c r="A356" s="67" t="s">
        <v>335</v>
      </c>
      <c r="B356" s="37">
        <v>5623.27867377881</v>
      </c>
      <c r="C356" s="38">
        <v>46.12080109722215</v>
      </c>
      <c r="D356" s="39">
        <v>0.7040913540636182</v>
      </c>
      <c r="E356" s="39">
        <v>0.2402784374634255</v>
      </c>
      <c r="F356" s="39">
        <v>1.6904957581646474</v>
      </c>
      <c r="G356" s="39">
        <v>0.2773871052943229</v>
      </c>
      <c r="H356" s="40">
        <v>0.4987252845503562</v>
      </c>
      <c r="M356" s="19"/>
      <c r="N356" s="41">
        <v>114.2618356831423</v>
      </c>
      <c r="R356" s="19"/>
      <c r="S356" s="42">
        <v>108.42112530894636</v>
      </c>
      <c r="T356" s="42"/>
      <c r="U356" s="41">
        <v>111.56626506024097</v>
      </c>
      <c r="V356" s="41">
        <v>113.84863123993559</v>
      </c>
      <c r="W356" s="41">
        <v>98.2741605414919</v>
      </c>
      <c r="X356" s="43">
        <v>156.81249523791212</v>
      </c>
      <c r="Y356" s="41">
        <v>98.44155844155844</v>
      </c>
      <c r="AA356" s="20"/>
      <c r="AC356" s="19"/>
    </row>
    <row r="357" spans="2:29" ht="12.75">
      <c r="B357" s="17"/>
      <c r="C357" s="18"/>
      <c r="H357" s="19"/>
      <c r="M357" s="19"/>
      <c r="R357" s="19"/>
      <c r="S357" s="20"/>
      <c r="T357" s="20"/>
      <c r="U357" s="20"/>
      <c r="V357" s="20"/>
      <c r="W357" s="19"/>
      <c r="X357" s="18"/>
      <c r="AA357" s="20"/>
      <c r="AC357" s="19"/>
    </row>
    <row r="358" spans="1:29" ht="15">
      <c r="A358" s="66" t="s">
        <v>336</v>
      </c>
      <c r="B358" s="26">
        <f>SUM(B359:B371)</f>
        <v>54949.331680605894</v>
      </c>
      <c r="C358" s="27">
        <v>44.26631947105809</v>
      </c>
      <c r="D358" s="28">
        <v>0.6292530071717348</v>
      </c>
      <c r="E358" s="28">
        <v>6.326581271341151</v>
      </c>
      <c r="F358" s="28">
        <v>0.6477309974428127</v>
      </c>
      <c r="G358" s="28">
        <v>0.5489118205858673</v>
      </c>
      <c r="H358" s="29">
        <v>0.5667290345424307</v>
      </c>
      <c r="I358" s="30">
        <v>0.93</v>
      </c>
      <c r="J358" s="30">
        <v>1.42</v>
      </c>
      <c r="K358" s="30">
        <v>0.89</v>
      </c>
      <c r="L358" s="30">
        <v>0.92</v>
      </c>
      <c r="M358" s="32">
        <v>0.79</v>
      </c>
      <c r="N358" s="30">
        <v>103.5</v>
      </c>
      <c r="O358" s="31">
        <v>80.44566125904421</v>
      </c>
      <c r="P358" s="31">
        <v>97.20058725914234</v>
      </c>
      <c r="Q358" s="30">
        <v>112.3</v>
      </c>
      <c r="R358" s="32">
        <v>110</v>
      </c>
      <c r="S358" s="33">
        <v>107</v>
      </c>
      <c r="T358" s="33">
        <v>79</v>
      </c>
      <c r="U358" s="33">
        <v>99</v>
      </c>
      <c r="V358" s="33">
        <v>122</v>
      </c>
      <c r="W358" s="30">
        <v>111</v>
      </c>
      <c r="X358" s="44">
        <v>98</v>
      </c>
      <c r="Y358" s="35">
        <v>99.04558838460757</v>
      </c>
      <c r="Z358" s="35">
        <v>86.36037329504666</v>
      </c>
      <c r="AA358" s="35">
        <v>94.42970822281167</v>
      </c>
      <c r="AB358" s="35">
        <v>101.88463735008567</v>
      </c>
      <c r="AC358" s="36">
        <v>108.68544600938966</v>
      </c>
    </row>
    <row r="359" spans="1:29" ht="12.75">
      <c r="A359" s="67" t="s">
        <v>337</v>
      </c>
      <c r="B359" s="37">
        <v>4024.693960551404</v>
      </c>
      <c r="C359" s="38">
        <v>55.84423422438468</v>
      </c>
      <c r="D359" s="39">
        <v>0.8333999965222645</v>
      </c>
      <c r="E359" s="39">
        <v>10.452676421318694</v>
      </c>
      <c r="F359" s="39">
        <v>1.4711342784189545</v>
      </c>
      <c r="G359" s="39">
        <v>0.6411833308644406</v>
      </c>
      <c r="H359" s="40">
        <v>0.37254357496526946</v>
      </c>
      <c r="M359" s="19"/>
      <c r="N359" s="41">
        <v>96.73036365497158</v>
      </c>
      <c r="R359" s="19"/>
      <c r="S359" s="42">
        <v>97.34477330436503</v>
      </c>
      <c r="T359" s="42"/>
      <c r="U359" s="41">
        <v>88.15545959284393</v>
      </c>
      <c r="V359" s="41">
        <v>108.66141732283465</v>
      </c>
      <c r="W359" s="41">
        <v>112.54815768345654</v>
      </c>
      <c r="X359" s="43">
        <v>93.72491694000892</v>
      </c>
      <c r="Y359" s="41">
        <v>95.72519083969466</v>
      </c>
      <c r="AA359" s="20"/>
      <c r="AC359" s="19"/>
    </row>
    <row r="360" spans="1:29" ht="12.75">
      <c r="A360" s="67" t="s">
        <v>338</v>
      </c>
      <c r="B360" s="37">
        <v>7858.285674806043</v>
      </c>
      <c r="C360" s="38">
        <v>41.11917573547194</v>
      </c>
      <c r="D360" s="39">
        <v>0.5616898477041475</v>
      </c>
      <c r="E360" s="39">
        <v>5.879906238706959</v>
      </c>
      <c r="F360" s="39">
        <v>0.5454657923317933</v>
      </c>
      <c r="G360" s="39">
        <v>0.40725250035038946</v>
      </c>
      <c r="H360" s="40">
        <v>0.6136107205442272</v>
      </c>
      <c r="M360" s="19"/>
      <c r="N360" s="41">
        <v>108.06298178116892</v>
      </c>
      <c r="R360" s="19"/>
      <c r="S360" s="42">
        <v>113.2196736179658</v>
      </c>
      <c r="T360" s="42"/>
      <c r="U360" s="41">
        <v>110.54287962234461</v>
      </c>
      <c r="V360" s="41">
        <v>110.99140878807923</v>
      </c>
      <c r="W360" s="41">
        <v>134.27682962309694</v>
      </c>
      <c r="X360" s="43">
        <v>96.25962102758825</v>
      </c>
      <c r="Y360" s="41">
        <v>97</v>
      </c>
      <c r="AA360" s="20"/>
      <c r="AC360" s="19"/>
    </row>
    <row r="361" spans="1:29" ht="12.75">
      <c r="A361" s="67" t="s">
        <v>339</v>
      </c>
      <c r="B361" s="37">
        <v>3190.7796343695813</v>
      </c>
      <c r="C361" s="38">
        <v>49.17971076401944</v>
      </c>
      <c r="D361" s="39">
        <v>0.6866974590246906</v>
      </c>
      <c r="E361" s="39">
        <v>18.093873416434178</v>
      </c>
      <c r="F361" s="39">
        <v>0.7456093796737137</v>
      </c>
      <c r="G361" s="39">
        <v>0.46008001357131606</v>
      </c>
      <c r="H361" s="40">
        <v>0.4697942694749925</v>
      </c>
      <c r="M361" s="19"/>
      <c r="N361" s="41">
        <v>94.87547051415244</v>
      </c>
      <c r="R361" s="19"/>
      <c r="S361" s="42">
        <v>94.26090233706603</v>
      </c>
      <c r="T361" s="42"/>
      <c r="U361" s="41">
        <v>107.0607553366174</v>
      </c>
      <c r="V361" s="41">
        <v>123.80952380952381</v>
      </c>
      <c r="W361" s="41">
        <v>106.21352905967291</v>
      </c>
      <c r="X361" s="43">
        <v>96.56115631761317</v>
      </c>
      <c r="Y361" s="41">
        <v>97.6470588235294</v>
      </c>
      <c r="AA361" s="20"/>
      <c r="AC361" s="19"/>
    </row>
    <row r="362" spans="1:29" ht="12.75">
      <c r="A362" s="67" t="s">
        <v>340</v>
      </c>
      <c r="B362" s="37">
        <v>1265.082048069399</v>
      </c>
      <c r="C362" s="38">
        <v>29.784156517231285</v>
      </c>
      <c r="D362" s="39">
        <v>0.31730623023248017</v>
      </c>
      <c r="E362" s="39">
        <v>8.621526923992983</v>
      </c>
      <c r="F362" s="39">
        <v>0.11179469480086644</v>
      </c>
      <c r="G362" s="39">
        <v>0.2995765865522275</v>
      </c>
      <c r="H362" s="40">
        <v>0.2781319551973789</v>
      </c>
      <c r="M362" s="19"/>
      <c r="N362" s="41">
        <v>94.84435705190728</v>
      </c>
      <c r="R362" s="19"/>
      <c r="S362" s="42">
        <v>91.53008728283133</v>
      </c>
      <c r="T362" s="42"/>
      <c r="U362" s="41">
        <v>70.32967032967034</v>
      </c>
      <c r="V362" s="41">
        <v>108.130081300813</v>
      </c>
      <c r="W362" s="41">
        <v>107.88989157818564</v>
      </c>
      <c r="X362" s="43">
        <v>101.41252209246898</v>
      </c>
      <c r="Y362" s="41">
        <v>102.12765957446808</v>
      </c>
      <c r="AA362" s="20"/>
      <c r="AC362" s="19"/>
    </row>
    <row r="363" spans="1:29" ht="12.75">
      <c r="A363" s="67" t="s">
        <v>341</v>
      </c>
      <c r="B363" s="37">
        <v>32.63421971886544</v>
      </c>
      <c r="C363" s="52"/>
      <c r="D363" s="46"/>
      <c r="E363" s="46"/>
      <c r="F363" s="46"/>
      <c r="G363" s="46"/>
      <c r="H363" s="47"/>
      <c r="M363" s="19"/>
      <c r="N363" s="46"/>
      <c r="R363" s="19"/>
      <c r="S363" s="53"/>
      <c r="T363" s="53"/>
      <c r="U363" s="41">
        <v>100</v>
      </c>
      <c r="V363" s="41">
        <v>118.18181818181819</v>
      </c>
      <c r="W363" s="41">
        <v>100</v>
      </c>
      <c r="X363" s="52"/>
      <c r="Y363" s="41">
        <v>81.81818181818181</v>
      </c>
      <c r="AA363" s="20"/>
      <c r="AC363" s="19"/>
    </row>
    <row r="364" spans="1:29" ht="12.75">
      <c r="A364" s="67" t="s">
        <v>342</v>
      </c>
      <c r="B364" s="37">
        <v>2150.0725323840247</v>
      </c>
      <c r="C364" s="38">
        <v>35.18364477800728</v>
      </c>
      <c r="D364" s="39">
        <v>0.4518801148570265</v>
      </c>
      <c r="E364" s="39">
        <v>8.868843839354783</v>
      </c>
      <c r="F364" s="39">
        <v>0.36545071852031874</v>
      </c>
      <c r="G364" s="39">
        <v>0.4868976964740796</v>
      </c>
      <c r="H364" s="40">
        <v>0.2728208846176064</v>
      </c>
      <c r="M364" s="19"/>
      <c r="N364" s="41">
        <v>98.40798154377977</v>
      </c>
      <c r="R364" s="19"/>
      <c r="S364" s="42">
        <v>97.05155698997771</v>
      </c>
      <c r="T364" s="42"/>
      <c r="U364" s="41">
        <v>90.11976047904191</v>
      </c>
      <c r="V364" s="41">
        <v>108.74125874125875</v>
      </c>
      <c r="W364" s="41">
        <v>100.05730287214506</v>
      </c>
      <c r="X364" s="43">
        <v>102.5267680843684</v>
      </c>
      <c r="Y364" s="41">
        <v>100.76775431861805</v>
      </c>
      <c r="AA364" s="20"/>
      <c r="AC364" s="19"/>
    </row>
    <row r="365" spans="1:29" ht="12.75">
      <c r="A365" s="67" t="s">
        <v>343</v>
      </c>
      <c r="B365" s="37">
        <v>1559.4952436692756</v>
      </c>
      <c r="C365" s="38">
        <v>28.898271910854735</v>
      </c>
      <c r="D365" s="39">
        <v>0.3535816435609389</v>
      </c>
      <c r="E365" s="39">
        <v>3.722533195883446</v>
      </c>
      <c r="F365" s="39">
        <v>0.29422271599552247</v>
      </c>
      <c r="G365" s="39">
        <v>0.21540397388273969</v>
      </c>
      <c r="H365" s="40">
        <v>0.4634138124427479</v>
      </c>
      <c r="M365" s="19"/>
      <c r="N365" s="41">
        <v>98.26506331625666</v>
      </c>
      <c r="R365" s="19"/>
      <c r="S365" s="42">
        <v>98.56902908118438</v>
      </c>
      <c r="T365" s="42"/>
      <c r="U365" s="41">
        <v>84.25196850393701</v>
      </c>
      <c r="V365" s="41">
        <v>98.78048780487805</v>
      </c>
      <c r="W365" s="41">
        <v>112.6398022624324</v>
      </c>
      <c r="X365" s="43">
        <v>97.83373739963992</v>
      </c>
      <c r="Y365" s="41">
        <v>101.94174757281553</v>
      </c>
      <c r="AA365" s="20"/>
      <c r="AC365" s="19"/>
    </row>
    <row r="366" spans="1:29" ht="12.75">
      <c r="A366" s="67" t="s">
        <v>344</v>
      </c>
      <c r="B366" s="37">
        <v>7490.216619417279</v>
      </c>
      <c r="C366" s="38">
        <v>47.343509382575554</v>
      </c>
      <c r="D366" s="39">
        <v>0.7089348648886467</v>
      </c>
      <c r="E366" s="39">
        <v>4.100221239038406</v>
      </c>
      <c r="F366" s="39">
        <v>0.9791994751398737</v>
      </c>
      <c r="G366" s="39">
        <v>0.5227820671243165</v>
      </c>
      <c r="H366" s="40">
        <v>0.6458532506776521</v>
      </c>
      <c r="M366" s="19"/>
      <c r="N366" s="41">
        <v>106.63858062423475</v>
      </c>
      <c r="R366" s="19"/>
      <c r="S366" s="42">
        <v>108.7754573059875</v>
      </c>
      <c r="T366" s="42"/>
      <c r="U366" s="41">
        <v>98.72340425531915</v>
      </c>
      <c r="V366" s="41">
        <v>112.12710765239947</v>
      </c>
      <c r="W366" s="41">
        <v>112.76249166978725</v>
      </c>
      <c r="X366" s="43">
        <v>99.65461708219371</v>
      </c>
      <c r="Y366" s="41">
        <v>100.36730945821854</v>
      </c>
      <c r="AA366" s="20"/>
      <c r="AC366" s="19"/>
    </row>
    <row r="367" spans="1:29" ht="12.75">
      <c r="A367" s="67" t="s">
        <v>345</v>
      </c>
      <c r="B367" s="37">
        <v>3172.6483673677517</v>
      </c>
      <c r="C367" s="38">
        <v>30.444759306858764</v>
      </c>
      <c r="D367" s="39">
        <v>0.3575931495033094</v>
      </c>
      <c r="E367" s="39">
        <v>10.301192354863492</v>
      </c>
      <c r="F367" s="39">
        <v>0.27909450079367776</v>
      </c>
      <c r="G367" s="39">
        <v>0.2781780427955391</v>
      </c>
      <c r="H367" s="40">
        <v>0.2571545349293672</v>
      </c>
      <c r="M367" s="19"/>
      <c r="N367" s="41">
        <v>94.6910465856768</v>
      </c>
      <c r="R367" s="19"/>
      <c r="S367" s="42">
        <v>94.6480356392026</v>
      </c>
      <c r="T367" s="42"/>
      <c r="U367" s="41">
        <v>83.2271762208068</v>
      </c>
      <c r="V367" s="41">
        <v>105.57491289198606</v>
      </c>
      <c r="W367" s="41">
        <v>92.56788761264056</v>
      </c>
      <c r="X367" s="43">
        <v>93.93597418393608</v>
      </c>
      <c r="Y367" s="41">
        <v>94.88517745302714</v>
      </c>
      <c r="AA367" s="20"/>
      <c r="AC367" s="19"/>
    </row>
    <row r="368" spans="1:29" ht="12.75">
      <c r="A368" s="67" t="s">
        <v>346</v>
      </c>
      <c r="B368" s="37">
        <v>11907.940100800008</v>
      </c>
      <c r="C368" s="38">
        <v>63.03999629847274</v>
      </c>
      <c r="D368" s="39">
        <v>0.9527497819486536</v>
      </c>
      <c r="E368" s="39">
        <v>5.915620731262959</v>
      </c>
      <c r="F368" s="39">
        <v>0.6260982110346425</v>
      </c>
      <c r="G368" s="39">
        <v>0.9438403704002015</v>
      </c>
      <c r="H368" s="40">
        <v>1.0577797416236272</v>
      </c>
      <c r="M368" s="19"/>
      <c r="N368" s="41">
        <v>111.06265030516563</v>
      </c>
      <c r="R368" s="19"/>
      <c r="S368" s="42">
        <v>114.78048367186335</v>
      </c>
      <c r="T368" s="42"/>
      <c r="U368" s="41">
        <v>103.10478654592497</v>
      </c>
      <c r="V368" s="41">
        <v>147.35645795372727</v>
      </c>
      <c r="W368" s="41">
        <v>103.62872370187668</v>
      </c>
      <c r="X368" s="43">
        <v>96.82811128542136</v>
      </c>
      <c r="Y368" s="41">
        <v>97.21233689205219</v>
      </c>
      <c r="AA368" s="20"/>
      <c r="AC368" s="19"/>
    </row>
    <row r="369" spans="1:29" ht="12.75">
      <c r="A369" s="67" t="s">
        <v>347</v>
      </c>
      <c r="B369" s="37">
        <v>2099.4647403142208</v>
      </c>
      <c r="C369" s="38">
        <v>46.17760343812209</v>
      </c>
      <c r="D369" s="39">
        <v>0.6480567244082127</v>
      </c>
      <c r="E369" s="39">
        <v>8.929025477399037</v>
      </c>
      <c r="F369" s="39">
        <v>1.4621954308442808</v>
      </c>
      <c r="G369" s="39">
        <v>0.3356395317644218</v>
      </c>
      <c r="H369" s="40">
        <v>0.22497025297531406</v>
      </c>
      <c r="M369" s="19"/>
      <c r="N369" s="41">
        <v>95.89305329372942</v>
      </c>
      <c r="R369" s="19"/>
      <c r="S369" s="42">
        <v>94.04669522474204</v>
      </c>
      <c r="T369" s="42"/>
      <c r="U369" s="41">
        <v>112.70440251572327</v>
      </c>
      <c r="V369" s="41">
        <v>102.57234726688102</v>
      </c>
      <c r="W369" s="41">
        <v>115.04021466160764</v>
      </c>
      <c r="X369" s="43">
        <v>102.05164612950338</v>
      </c>
      <c r="Y369" s="41">
        <v>104.35897435897436</v>
      </c>
      <c r="AA369" s="20"/>
      <c r="AC369" s="19"/>
    </row>
    <row r="370" spans="1:29" ht="12.75">
      <c r="A370" s="67" t="s">
        <v>348</v>
      </c>
      <c r="B370" s="37">
        <v>8830.513285949926</v>
      </c>
      <c r="C370" s="38">
        <v>37.97906879682563</v>
      </c>
      <c r="D370" s="39">
        <v>0.5683149242982716</v>
      </c>
      <c r="E370" s="39">
        <v>1.2059871763904386</v>
      </c>
      <c r="F370" s="39">
        <v>0.5415203906450639</v>
      </c>
      <c r="G370" s="39">
        <v>0.6161902319966278</v>
      </c>
      <c r="H370" s="40">
        <v>0.52568860260073</v>
      </c>
      <c r="M370" s="19"/>
      <c r="N370" s="41">
        <v>108.63826921188972</v>
      </c>
      <c r="R370" s="19"/>
      <c r="S370" s="42">
        <v>110.586268599063</v>
      </c>
      <c r="T370" s="42"/>
      <c r="U370" s="41">
        <v>99.64768056371109</v>
      </c>
      <c r="V370" s="41">
        <v>123.03809520254964</v>
      </c>
      <c r="W370" s="41">
        <v>111.42102874853167</v>
      </c>
      <c r="X370" s="43">
        <v>101.92662971066675</v>
      </c>
      <c r="Y370" s="41">
        <v>105.0833995234313</v>
      </c>
      <c r="AA370" s="20"/>
      <c r="AC370" s="19"/>
    </row>
    <row r="371" spans="1:29" ht="12.75">
      <c r="A371" s="67" t="s">
        <v>349</v>
      </c>
      <c r="B371" s="37">
        <v>1367.5052531881183</v>
      </c>
      <c r="C371" s="38">
        <v>52.789239652118056</v>
      </c>
      <c r="D371" s="39">
        <v>0.6821468678724327</v>
      </c>
      <c r="E371" s="39">
        <v>6.462282182199389</v>
      </c>
      <c r="F371" s="39">
        <v>0.29214010657330497</v>
      </c>
      <c r="G371" s="39">
        <v>0.9362330791512035</v>
      </c>
      <c r="H371" s="40">
        <v>0.5448761289751501</v>
      </c>
      <c r="M371" s="19"/>
      <c r="N371" s="41">
        <v>108.02804879844618</v>
      </c>
      <c r="R371" s="19"/>
      <c r="S371" s="42">
        <v>114.57239645404165</v>
      </c>
      <c r="T371" s="42"/>
      <c r="U371" s="41">
        <v>81.6</v>
      </c>
      <c r="V371" s="41">
        <v>127.70780856423174</v>
      </c>
      <c r="W371" s="41">
        <v>106.86813162861267</v>
      </c>
      <c r="X371" s="43">
        <v>93.12946492330795</v>
      </c>
      <c r="Y371" s="41">
        <v>96.29629629629629</v>
      </c>
      <c r="AA371" s="20"/>
      <c r="AC371" s="19"/>
    </row>
    <row r="372" spans="1:29" ht="12.75">
      <c r="A372" s="67"/>
      <c r="B372" s="17"/>
      <c r="C372" s="18"/>
      <c r="H372" s="19"/>
      <c r="M372" s="19"/>
      <c r="R372" s="19"/>
      <c r="S372" s="20"/>
      <c r="T372" s="20"/>
      <c r="U372" s="20"/>
      <c r="V372" s="20"/>
      <c r="W372" s="19"/>
      <c r="X372" s="18"/>
      <c r="AA372" s="20"/>
      <c r="AC372" s="19"/>
    </row>
    <row r="373" spans="1:29" ht="12.75">
      <c r="A373" s="63" t="s">
        <v>350</v>
      </c>
      <c r="B373" s="12">
        <f>B375+B460+B554+B610+B656</f>
        <v>1090437.1194795044</v>
      </c>
      <c r="C373" s="13">
        <v>53.3</v>
      </c>
      <c r="D373" s="14">
        <v>0.8</v>
      </c>
      <c r="E373" s="14">
        <v>0.47</v>
      </c>
      <c r="F373" s="14">
        <v>0.78</v>
      </c>
      <c r="G373" s="14">
        <v>0.66</v>
      </c>
      <c r="H373" s="15">
        <v>0.97</v>
      </c>
      <c r="I373" s="14">
        <v>0.93</v>
      </c>
      <c r="J373" s="14">
        <v>1.14</v>
      </c>
      <c r="K373" s="14">
        <v>0.94</v>
      </c>
      <c r="L373" s="14">
        <v>0.86</v>
      </c>
      <c r="M373" s="15">
        <v>1.04</v>
      </c>
      <c r="N373" s="14">
        <v>105.6</v>
      </c>
      <c r="O373" s="14">
        <v>95.1</v>
      </c>
      <c r="P373" s="14">
        <v>103.1</v>
      </c>
      <c r="Q373" s="14">
        <v>105.8</v>
      </c>
      <c r="R373" s="15">
        <v>107.9</v>
      </c>
      <c r="S373" s="16">
        <v>108</v>
      </c>
      <c r="T373" s="16">
        <v>123</v>
      </c>
      <c r="U373" s="16">
        <v>105</v>
      </c>
      <c r="V373" s="16">
        <v>110</v>
      </c>
      <c r="W373" s="14">
        <v>108</v>
      </c>
      <c r="X373" s="13">
        <v>98</v>
      </c>
      <c r="Y373" s="14">
        <v>97</v>
      </c>
      <c r="Z373" s="14">
        <v>91</v>
      </c>
      <c r="AA373" s="16">
        <v>95</v>
      </c>
      <c r="AB373" s="14">
        <v>97</v>
      </c>
      <c r="AC373" s="15">
        <v>105</v>
      </c>
    </row>
    <row r="374" spans="2:29" ht="12.75">
      <c r="B374" s="17"/>
      <c r="C374" s="18"/>
      <c r="H374" s="19"/>
      <c r="M374" s="19"/>
      <c r="R374" s="19"/>
      <c r="S374" s="20"/>
      <c r="T374" s="20"/>
      <c r="U374" s="20"/>
      <c r="V374" s="20"/>
      <c r="W374" s="19"/>
      <c r="X374" s="18"/>
      <c r="AA374" s="20"/>
      <c r="AC374" s="19"/>
    </row>
    <row r="375" spans="1:29" ht="15.75">
      <c r="A375" s="65" t="s">
        <v>351</v>
      </c>
      <c r="B375" s="21">
        <f>B377+B387+B403+B418+B422+B432+B448</f>
        <v>388936.6111728566</v>
      </c>
      <c r="C375" s="22">
        <v>49.8</v>
      </c>
      <c r="D375" s="23">
        <v>0.76</v>
      </c>
      <c r="E375" s="23">
        <v>0.31</v>
      </c>
      <c r="F375" s="23">
        <v>0.8</v>
      </c>
      <c r="G375" s="23">
        <v>0.59</v>
      </c>
      <c r="H375" s="24">
        <v>0.91</v>
      </c>
      <c r="I375" s="23">
        <v>0.79</v>
      </c>
      <c r="J375" s="23">
        <v>0.85</v>
      </c>
      <c r="K375" s="23">
        <v>0.73</v>
      </c>
      <c r="L375" s="23">
        <v>0.77</v>
      </c>
      <c r="M375" s="24">
        <v>0.88</v>
      </c>
      <c r="N375" s="23">
        <v>104.7</v>
      </c>
      <c r="O375" s="23">
        <v>95</v>
      </c>
      <c r="P375" s="23">
        <v>101.8</v>
      </c>
      <c r="Q375" s="23">
        <v>104.3</v>
      </c>
      <c r="R375" s="24">
        <v>107.6</v>
      </c>
      <c r="S375" s="25">
        <v>107</v>
      </c>
      <c r="T375" s="25">
        <v>124</v>
      </c>
      <c r="U375" s="25">
        <v>103</v>
      </c>
      <c r="V375" s="25">
        <v>108</v>
      </c>
      <c r="W375" s="23">
        <v>108</v>
      </c>
      <c r="X375" s="22">
        <v>96</v>
      </c>
      <c r="Y375" s="23">
        <v>95</v>
      </c>
      <c r="Z375" s="23">
        <v>91</v>
      </c>
      <c r="AA375" s="25">
        <v>92</v>
      </c>
      <c r="AB375" s="23">
        <v>94</v>
      </c>
      <c r="AC375" s="24">
        <v>102</v>
      </c>
    </row>
    <row r="376" spans="2:29" ht="12.75">
      <c r="B376" s="17"/>
      <c r="C376" s="18"/>
      <c r="H376" s="19"/>
      <c r="M376" s="19"/>
      <c r="R376" s="19"/>
      <c r="S376" s="20"/>
      <c r="T376" s="20"/>
      <c r="U376" s="20"/>
      <c r="V376" s="20"/>
      <c r="W376" s="19"/>
      <c r="X376" s="18"/>
      <c r="AA376" s="20"/>
      <c r="AC376" s="19"/>
    </row>
    <row r="377" spans="1:29" ht="15">
      <c r="A377" s="66" t="s">
        <v>352</v>
      </c>
      <c r="B377" s="26">
        <f>SUM(B378:B385)</f>
        <v>19747.89322482977</v>
      </c>
      <c r="C377" s="27">
        <v>40.67076484606228</v>
      </c>
      <c r="D377" s="28">
        <v>0.5594029325734187</v>
      </c>
      <c r="E377" s="28">
        <v>0.4007966155605026</v>
      </c>
      <c r="F377" s="28">
        <v>0.5478041747032869</v>
      </c>
      <c r="G377" s="28">
        <v>0.44786860463266054</v>
      </c>
      <c r="H377" s="29">
        <v>0.6960967685742422</v>
      </c>
      <c r="I377" s="30">
        <v>0.95</v>
      </c>
      <c r="J377" s="30">
        <v>1.97</v>
      </c>
      <c r="K377" s="30">
        <v>0.91</v>
      </c>
      <c r="L377" s="30">
        <v>0.83</v>
      </c>
      <c r="M377" s="32">
        <v>0.94</v>
      </c>
      <c r="N377" s="30">
        <v>105.9</v>
      </c>
      <c r="O377" s="31">
        <v>95.4985219048207</v>
      </c>
      <c r="P377" s="31">
        <v>105.97057984123796</v>
      </c>
      <c r="Q377" s="30">
        <v>103.3</v>
      </c>
      <c r="R377" s="32">
        <v>110.1</v>
      </c>
      <c r="S377" s="33">
        <v>109</v>
      </c>
      <c r="T377" s="33">
        <v>129</v>
      </c>
      <c r="U377" s="33">
        <v>110</v>
      </c>
      <c r="V377" s="33">
        <v>106</v>
      </c>
      <c r="W377" s="30">
        <v>110</v>
      </c>
      <c r="X377" s="44">
        <v>97</v>
      </c>
      <c r="Y377" s="35">
        <v>97.35924265072248</v>
      </c>
      <c r="Z377" s="35">
        <v>93.15263908701854</v>
      </c>
      <c r="AA377" s="35">
        <v>92.0410783055199</v>
      </c>
      <c r="AB377" s="35">
        <v>97.91991679667187</v>
      </c>
      <c r="AC377" s="36">
        <v>108.66666666666667</v>
      </c>
    </row>
    <row r="378" spans="1:29" ht="12.75">
      <c r="A378" s="67" t="s">
        <v>353</v>
      </c>
      <c r="B378" s="37">
        <v>8867.791954610395</v>
      </c>
      <c r="C378" s="38">
        <v>55.58350228538546</v>
      </c>
      <c r="D378" s="39">
        <v>0.8481062261892004</v>
      </c>
      <c r="E378" s="39">
        <v>0.4066039878577574</v>
      </c>
      <c r="F378" s="39">
        <v>0.7952453363429852</v>
      </c>
      <c r="G378" s="39">
        <v>0.7789851486762137</v>
      </c>
      <c r="H378" s="40">
        <v>0.9776930952157484</v>
      </c>
      <c r="M378" s="19"/>
      <c r="N378" s="41">
        <v>105.0352855828943</v>
      </c>
      <c r="R378" s="19"/>
      <c r="S378" s="42">
        <v>107.07464356458507</v>
      </c>
      <c r="T378" s="42"/>
      <c r="U378" s="41">
        <v>111.03896103896103</v>
      </c>
      <c r="V378" s="41">
        <v>109.29743374000842</v>
      </c>
      <c r="W378" s="41">
        <v>103.11740970607048</v>
      </c>
      <c r="X378" s="43">
        <v>95.99451909271909</v>
      </c>
      <c r="Y378" s="41">
        <v>96.21882542236524</v>
      </c>
      <c r="AA378" s="20"/>
      <c r="AC378" s="19"/>
    </row>
    <row r="379" spans="1:29" ht="12.75">
      <c r="A379" s="67" t="s">
        <v>354</v>
      </c>
      <c r="B379" s="37">
        <v>2451.6138917535486</v>
      </c>
      <c r="C379" s="38">
        <v>29.93971901756791</v>
      </c>
      <c r="D379" s="39">
        <v>0.37949989634728376</v>
      </c>
      <c r="E379" s="39">
        <v>0.38332437243514184</v>
      </c>
      <c r="F379" s="39">
        <v>0.3261915869435887</v>
      </c>
      <c r="G379" s="39">
        <v>0.28333289829243574</v>
      </c>
      <c r="H379" s="40">
        <v>0.5227492291399195</v>
      </c>
      <c r="M379" s="19"/>
      <c r="N379" s="41">
        <v>106.69816084881924</v>
      </c>
      <c r="R379" s="19"/>
      <c r="S379" s="42">
        <v>114.90055900926379</v>
      </c>
      <c r="T379" s="42"/>
      <c r="U379" s="41">
        <v>103.74639769452449</v>
      </c>
      <c r="V379" s="41">
        <v>103.85438972162741</v>
      </c>
      <c r="W379" s="41">
        <v>128.38815872196642</v>
      </c>
      <c r="X379" s="43">
        <v>92.25393252573126</v>
      </c>
      <c r="Y379" s="41">
        <v>95.59055118110236</v>
      </c>
      <c r="AA379" s="20"/>
      <c r="AC379" s="19"/>
    </row>
    <row r="380" spans="1:29" ht="12.75">
      <c r="A380" s="67" t="s">
        <v>355</v>
      </c>
      <c r="B380" s="37">
        <v>2255.789253084761</v>
      </c>
      <c r="C380" s="38">
        <v>32.725797955676214</v>
      </c>
      <c r="D380" s="39">
        <v>0.4696865835120278</v>
      </c>
      <c r="E380" s="39">
        <v>0.030357866663621638</v>
      </c>
      <c r="F380" s="39">
        <v>0.5747878598147741</v>
      </c>
      <c r="G380" s="39">
        <v>0.5073045031295826</v>
      </c>
      <c r="H380" s="40">
        <v>0.3724497911551119</v>
      </c>
      <c r="M380" s="19"/>
      <c r="N380" s="41">
        <v>108.93983423517636</v>
      </c>
      <c r="R380" s="19"/>
      <c r="S380" s="42">
        <v>112.63122741228116</v>
      </c>
      <c r="T380" s="42"/>
      <c r="U380" s="41">
        <v>121.64009111617312</v>
      </c>
      <c r="V380" s="41">
        <v>103.68794326241135</v>
      </c>
      <c r="W380" s="41">
        <v>117.91662683177455</v>
      </c>
      <c r="X380" s="43">
        <v>97.88957962750935</v>
      </c>
      <c r="Y380" s="41">
        <v>96.17117117117117</v>
      </c>
      <c r="AA380" s="20"/>
      <c r="AC380" s="19"/>
    </row>
    <row r="381" spans="1:29" ht="12.75">
      <c r="A381" s="67" t="s">
        <v>356</v>
      </c>
      <c r="B381" s="37">
        <v>902.1836002208033</v>
      </c>
      <c r="C381" s="38">
        <v>44.40972681372401</v>
      </c>
      <c r="D381" s="39">
        <v>0.6129517068002817</v>
      </c>
      <c r="E381" s="39">
        <v>0.4120241691604114</v>
      </c>
      <c r="F381" s="39">
        <v>0.5113118021115496</v>
      </c>
      <c r="G381" s="39">
        <v>0.16954121403570868</v>
      </c>
      <c r="H381" s="40">
        <v>1.1680823194453636</v>
      </c>
      <c r="M381" s="19"/>
      <c r="N381" s="41">
        <v>105.95595886701875</v>
      </c>
      <c r="R381" s="19"/>
      <c r="S381" s="42">
        <v>109.89427637324886</v>
      </c>
      <c r="T381" s="42"/>
      <c r="U381" s="41">
        <v>110.23622047244095</v>
      </c>
      <c r="V381" s="41">
        <v>67.28971962616822</v>
      </c>
      <c r="W381" s="41">
        <v>121.53706487738022</v>
      </c>
      <c r="X381" s="43">
        <v>95.69287709699944</v>
      </c>
      <c r="Y381" s="41">
        <v>93.71428571428571</v>
      </c>
      <c r="AA381" s="20"/>
      <c r="AC381" s="19"/>
    </row>
    <row r="382" spans="1:29" ht="12.75">
      <c r="A382" s="67" t="s">
        <v>357</v>
      </c>
      <c r="B382" s="37">
        <v>1443.5118006323455</v>
      </c>
      <c r="C382" s="38">
        <v>39.52661009398536</v>
      </c>
      <c r="D382" s="39">
        <v>0.5415357836777407</v>
      </c>
      <c r="E382" s="39">
        <v>0.2291969057090295</v>
      </c>
      <c r="F382" s="39">
        <v>0.3555346132220745</v>
      </c>
      <c r="G382" s="39">
        <v>0.25804477886457877</v>
      </c>
      <c r="H382" s="40">
        <v>0.9858575953274848</v>
      </c>
      <c r="M382" s="19"/>
      <c r="N382" s="41">
        <v>105.02932732309065</v>
      </c>
      <c r="R382" s="19"/>
      <c r="S382" s="42">
        <v>107.54449424490888</v>
      </c>
      <c r="T382" s="42"/>
      <c r="U382" s="41">
        <v>88.83248730964468</v>
      </c>
      <c r="V382" s="41">
        <v>145.92592592592592</v>
      </c>
      <c r="W382" s="41">
        <v>105.19465714717674</v>
      </c>
      <c r="X382" s="43">
        <v>99.52011183809967</v>
      </c>
      <c r="Y382" s="41">
        <v>100</v>
      </c>
      <c r="AA382" s="20"/>
      <c r="AC382" s="19"/>
    </row>
    <row r="383" spans="1:29" ht="12.75">
      <c r="A383" s="67" t="s">
        <v>358</v>
      </c>
      <c r="B383" s="37">
        <v>825.6287582917075</v>
      </c>
      <c r="C383" s="38">
        <v>24.83467463653805</v>
      </c>
      <c r="D383" s="39">
        <v>0.2181237830440888</v>
      </c>
      <c r="E383" s="39">
        <v>0.7553260035939622</v>
      </c>
      <c r="F383" s="39">
        <v>0.13390584096293057</v>
      </c>
      <c r="G383" s="39">
        <v>0.17123015232579467</v>
      </c>
      <c r="H383" s="40">
        <v>0.3153550718998563</v>
      </c>
      <c r="M383" s="19"/>
      <c r="N383" s="41">
        <v>104.22955148511306</v>
      </c>
      <c r="R383" s="19"/>
      <c r="S383" s="42">
        <v>106.37867766766594</v>
      </c>
      <c r="T383" s="42"/>
      <c r="U383" s="41">
        <v>107.14285714285714</v>
      </c>
      <c r="V383" s="41">
        <v>106.25</v>
      </c>
      <c r="W383" s="41">
        <v>104.99088230726227</v>
      </c>
      <c r="X383" s="43">
        <v>100.9542231536371</v>
      </c>
      <c r="Y383" s="41">
        <v>100</v>
      </c>
      <c r="AA383" s="20"/>
      <c r="AC383" s="19"/>
    </row>
    <row r="384" spans="1:29" ht="12.75">
      <c r="A384" s="67" t="s">
        <v>359</v>
      </c>
      <c r="B384" s="37">
        <v>731.4189594357915</v>
      </c>
      <c r="C384" s="38">
        <v>39.18665734989507</v>
      </c>
      <c r="D384" s="39">
        <v>0.46405271630492523</v>
      </c>
      <c r="E384" s="39">
        <v>0.22422370737995603</v>
      </c>
      <c r="F384" s="39">
        <v>0.36173289680859816</v>
      </c>
      <c r="G384" s="39">
        <v>0.2665415776453879</v>
      </c>
      <c r="H384" s="40">
        <v>0.7562290983713509</v>
      </c>
      <c r="M384" s="19"/>
      <c r="N384" s="41">
        <v>115.08071362274276</v>
      </c>
      <c r="R384" s="19"/>
      <c r="S384" s="42">
        <v>124.44116449816983</v>
      </c>
      <c r="T384" s="42"/>
      <c r="U384" s="41">
        <v>91.91919191919192</v>
      </c>
      <c r="V384" s="41">
        <v>99.04761904761905</v>
      </c>
      <c r="W384" s="41">
        <v>159.44604848809797</v>
      </c>
      <c r="X384" s="43">
        <v>101.24135388760895</v>
      </c>
      <c r="Y384" s="41">
        <v>104.16666666666667</v>
      </c>
      <c r="AA384" s="20"/>
      <c r="AC384" s="19"/>
    </row>
    <row r="385" spans="1:29" ht="12.75">
      <c r="A385" s="67" t="s">
        <v>360</v>
      </c>
      <c r="B385" s="37">
        <v>2269.955006800416</v>
      </c>
      <c r="C385" s="38">
        <v>34.15777604093621</v>
      </c>
      <c r="D385" s="39">
        <v>0.37199772063635334</v>
      </c>
      <c r="E385" s="39">
        <v>0.7557238127900466</v>
      </c>
      <c r="F385" s="39">
        <v>0.5749819017000233</v>
      </c>
      <c r="G385" s="39">
        <v>0.1727600011604555</v>
      </c>
      <c r="H385" s="40">
        <v>0.4394209334827655</v>
      </c>
      <c r="M385" s="19"/>
      <c r="N385" s="41">
        <v>102.80131863811577</v>
      </c>
      <c r="R385" s="19"/>
      <c r="S385" s="42">
        <v>106.41052700888312</v>
      </c>
      <c r="T385" s="42"/>
      <c r="U385" s="41">
        <v>114.44444444444444</v>
      </c>
      <c r="V385" s="41">
        <v>90.9090909090909</v>
      </c>
      <c r="W385" s="41">
        <v>106.1986787663929</v>
      </c>
      <c r="X385" s="43">
        <v>98.0446231188494</v>
      </c>
      <c r="Y385" s="41">
        <v>98.37278106508876</v>
      </c>
      <c r="AA385" s="20"/>
      <c r="AC385" s="19"/>
    </row>
    <row r="386" spans="1:29" ht="12.75">
      <c r="A386" s="67"/>
      <c r="B386" s="17"/>
      <c r="C386" s="18"/>
      <c r="H386" s="19"/>
      <c r="M386" s="19"/>
      <c r="R386" s="19"/>
      <c r="S386" s="20"/>
      <c r="T386" s="20"/>
      <c r="U386" s="20"/>
      <c r="V386" s="20"/>
      <c r="W386" s="19"/>
      <c r="X386" s="18"/>
      <c r="AA386" s="20"/>
      <c r="AC386" s="19"/>
    </row>
    <row r="387" spans="1:29" ht="15">
      <c r="A387" s="66" t="s">
        <v>361</v>
      </c>
      <c r="B387" s="26">
        <f>SUM(B388:B401)</f>
        <v>138643.513532777</v>
      </c>
      <c r="C387" s="27">
        <v>53.954870188112245</v>
      </c>
      <c r="D387" s="28">
        <v>0.8651493986972443</v>
      </c>
      <c r="E387" s="28">
        <v>0.23046079692792448</v>
      </c>
      <c r="F387" s="28">
        <v>1.0702983569717084</v>
      </c>
      <c r="G387" s="28">
        <v>0.7174119691603219</v>
      </c>
      <c r="H387" s="29">
        <v>0.8760397897361725</v>
      </c>
      <c r="I387" s="30">
        <v>0.68</v>
      </c>
      <c r="J387" s="30">
        <v>0.32</v>
      </c>
      <c r="K387" s="30">
        <v>0.66</v>
      </c>
      <c r="L387" s="30">
        <v>0.71</v>
      </c>
      <c r="M387" s="32">
        <v>0.77</v>
      </c>
      <c r="N387" s="30">
        <v>102.9</v>
      </c>
      <c r="O387" s="31">
        <v>98.71351172416992</v>
      </c>
      <c r="P387" s="31">
        <v>101.67834179023974</v>
      </c>
      <c r="Q387" s="30">
        <v>102.4</v>
      </c>
      <c r="R387" s="32">
        <v>104.2</v>
      </c>
      <c r="S387" s="33">
        <v>105</v>
      </c>
      <c r="T387" s="33">
        <v>125</v>
      </c>
      <c r="U387" s="33">
        <v>103</v>
      </c>
      <c r="V387" s="33">
        <v>106</v>
      </c>
      <c r="W387" s="30">
        <v>104</v>
      </c>
      <c r="X387" s="44">
        <v>93</v>
      </c>
      <c r="Y387" s="35">
        <v>92.22745837260446</v>
      </c>
      <c r="Z387" s="35">
        <v>90.0326797385621</v>
      </c>
      <c r="AA387" s="35">
        <v>87.88461538461539</v>
      </c>
      <c r="AB387" s="35">
        <v>91.49027154158648</v>
      </c>
      <c r="AC387" s="36">
        <v>100.2870470039469</v>
      </c>
    </row>
    <row r="388" spans="1:29" ht="12.75">
      <c r="A388" s="67" t="s">
        <v>362</v>
      </c>
      <c r="B388" s="37">
        <v>2131.7366003231746</v>
      </c>
      <c r="C388" s="38">
        <v>24.976410079943463</v>
      </c>
      <c r="D388" s="39">
        <v>0.3447835396688702</v>
      </c>
      <c r="E388" s="39">
        <v>0.14710493842695532</v>
      </c>
      <c r="F388" s="39">
        <v>0.5702626424380167</v>
      </c>
      <c r="G388" s="39">
        <v>0.2225084970326047</v>
      </c>
      <c r="H388" s="40">
        <v>0.3283593062820395</v>
      </c>
      <c r="M388" s="19"/>
      <c r="N388" s="41">
        <v>90.93944960545942</v>
      </c>
      <c r="R388" s="19"/>
      <c r="S388" s="42">
        <v>89.71612611197553</v>
      </c>
      <c r="T388" s="42"/>
      <c r="U388" s="41">
        <v>92.524682651622</v>
      </c>
      <c r="V388" s="41">
        <v>110.0049757579502</v>
      </c>
      <c r="W388" s="41">
        <v>76.39626790263372</v>
      </c>
      <c r="X388" s="43">
        <v>93.96301849772856</v>
      </c>
      <c r="Y388" s="41">
        <v>95.05154639175258</v>
      </c>
      <c r="AA388" s="20"/>
      <c r="AC388" s="19"/>
    </row>
    <row r="389" spans="1:29" ht="12.75">
      <c r="A389" s="67" t="s">
        <v>363</v>
      </c>
      <c r="B389" s="37">
        <v>86426.03517252502</v>
      </c>
      <c r="C389" s="38">
        <v>70.61642903922363</v>
      </c>
      <c r="D389" s="39">
        <v>1.1821182064726112</v>
      </c>
      <c r="E389" s="39">
        <v>0.1282336349840327</v>
      </c>
      <c r="F389" s="39">
        <v>1.2904768870046135</v>
      </c>
      <c r="G389" s="39">
        <v>1.0554381726552007</v>
      </c>
      <c r="H389" s="40">
        <v>1.2178604255079248</v>
      </c>
      <c r="M389" s="19"/>
      <c r="N389" s="41">
        <v>100.45216398771015</v>
      </c>
      <c r="R389" s="19"/>
      <c r="S389" s="42">
        <v>101.61773758035069</v>
      </c>
      <c r="T389" s="42"/>
      <c r="U389" s="41">
        <v>99.82180539273153</v>
      </c>
      <c r="V389" s="41">
        <v>100.99848319105816</v>
      </c>
      <c r="W389" s="41">
        <v>102.68406694879717</v>
      </c>
      <c r="X389" s="43">
        <v>89.68070231213395</v>
      </c>
      <c r="Y389" s="41">
        <v>88.03251121076234</v>
      </c>
      <c r="AA389" s="20"/>
      <c r="AC389" s="19"/>
    </row>
    <row r="390" spans="1:29" ht="12.75">
      <c r="A390" s="67" t="s">
        <v>364</v>
      </c>
      <c r="B390" s="37">
        <v>7568.293944929899</v>
      </c>
      <c r="C390" s="38">
        <v>34.87130621756813</v>
      </c>
      <c r="D390" s="39">
        <v>0.5340822037153812</v>
      </c>
      <c r="E390" s="39">
        <v>0.0578496855103584</v>
      </c>
      <c r="F390" s="39">
        <v>0.5534669359376477</v>
      </c>
      <c r="G390" s="39">
        <v>0.5578558457350551</v>
      </c>
      <c r="H390" s="40">
        <v>0.5122737007167105</v>
      </c>
      <c r="M390" s="19"/>
      <c r="N390" s="41">
        <v>102.86391221023246</v>
      </c>
      <c r="R390" s="19"/>
      <c r="S390" s="42">
        <v>105.10096671375992</v>
      </c>
      <c r="T390" s="42"/>
      <c r="U390" s="41">
        <v>123.11787072243345</v>
      </c>
      <c r="V390" s="41">
        <v>110.13835631774664</v>
      </c>
      <c r="W390" s="41">
        <v>90.895357441395</v>
      </c>
      <c r="X390" s="43">
        <v>93.07543960007884</v>
      </c>
      <c r="Y390" s="41">
        <v>89.74358974358975</v>
      </c>
      <c r="AA390" s="20"/>
      <c r="AC390" s="19"/>
    </row>
    <row r="391" spans="1:29" ht="12.75">
      <c r="A391" s="67" t="s">
        <v>365</v>
      </c>
      <c r="B391" s="37">
        <v>4775.522595096135</v>
      </c>
      <c r="C391" s="38">
        <v>26.631288172519156</v>
      </c>
      <c r="D391" s="39">
        <v>0.3620109290270694</v>
      </c>
      <c r="E391" s="39">
        <v>0.29173652536295996</v>
      </c>
      <c r="F391" s="39">
        <v>0.39596592650491524</v>
      </c>
      <c r="G391" s="39">
        <v>0.3836098718142563</v>
      </c>
      <c r="H391" s="40">
        <v>0.3208456006151848</v>
      </c>
      <c r="M391" s="19"/>
      <c r="N391" s="41">
        <v>116.12424764685382</v>
      </c>
      <c r="R391" s="19"/>
      <c r="S391" s="42">
        <v>128.3733782721117</v>
      </c>
      <c r="T391" s="42"/>
      <c r="U391" s="41">
        <v>98.45679012345678</v>
      </c>
      <c r="V391" s="41">
        <v>145.98984771573603</v>
      </c>
      <c r="W391" s="41">
        <v>144.14280967352244</v>
      </c>
      <c r="X391" s="43">
        <v>91.25049868373486</v>
      </c>
      <c r="Y391" s="41">
        <v>89.85507246376811</v>
      </c>
      <c r="AA391" s="20"/>
      <c r="AC391" s="19"/>
    </row>
    <row r="392" spans="1:29" ht="12.75">
      <c r="A392" s="67" t="s">
        <v>366</v>
      </c>
      <c r="B392" s="37">
        <v>1779.6608573683197</v>
      </c>
      <c r="C392" s="38">
        <v>26.022238008017545</v>
      </c>
      <c r="D392" s="39">
        <v>0.3903903671133202</v>
      </c>
      <c r="E392" s="39">
        <v>0.24478055260984813</v>
      </c>
      <c r="F392" s="39">
        <v>0.3699443368521484</v>
      </c>
      <c r="G392" s="39">
        <v>0.3182573277092608</v>
      </c>
      <c r="H392" s="40">
        <v>0.48905470453983163</v>
      </c>
      <c r="M392" s="19"/>
      <c r="N392" s="41">
        <v>124.57016272153376</v>
      </c>
      <c r="R392" s="19"/>
      <c r="S392" s="42">
        <v>136.64943300265162</v>
      </c>
      <c r="T392" s="42"/>
      <c r="U392" s="41">
        <v>140.32921810699588</v>
      </c>
      <c r="V392" s="41">
        <v>115.7760814249364</v>
      </c>
      <c r="W392" s="41">
        <v>151.7528806756856</v>
      </c>
      <c r="X392" s="43">
        <v>89.01649572221447</v>
      </c>
      <c r="Y392" s="41">
        <v>87.66233766233766</v>
      </c>
      <c r="AA392" s="20"/>
      <c r="AC392" s="19"/>
    </row>
    <row r="393" spans="1:29" ht="12.75">
      <c r="A393" s="67" t="s">
        <v>367</v>
      </c>
      <c r="B393" s="37">
        <v>8375.881410553195</v>
      </c>
      <c r="C393" s="38">
        <v>61.32358172971553</v>
      </c>
      <c r="D393" s="39">
        <v>0.9831343055295102</v>
      </c>
      <c r="E393" s="39">
        <v>0.49026004299117815</v>
      </c>
      <c r="F393" s="39">
        <v>1.71655879704798</v>
      </c>
      <c r="G393" s="39">
        <v>0.8633234459340352</v>
      </c>
      <c r="H393" s="40">
        <v>0.6275427314987726</v>
      </c>
      <c r="M393" s="19"/>
      <c r="N393" s="41">
        <v>114.86913178996546</v>
      </c>
      <c r="R393" s="19"/>
      <c r="S393" s="42">
        <v>118.45052600284538</v>
      </c>
      <c r="T393" s="42"/>
      <c r="U393" s="41">
        <v>98.99749373433583</v>
      </c>
      <c r="V393" s="41">
        <v>139.44420570896315</v>
      </c>
      <c r="W393" s="41">
        <v>138.16547535556606</v>
      </c>
      <c r="X393" s="43">
        <v>94.30720442491578</v>
      </c>
      <c r="Y393" s="41">
        <v>92.0997920997921</v>
      </c>
      <c r="AA393" s="20"/>
      <c r="AC393" s="19"/>
    </row>
    <row r="394" spans="1:29" ht="12.75">
      <c r="A394" s="67" t="s">
        <v>368</v>
      </c>
      <c r="B394" s="37">
        <v>2898.035785123785</v>
      </c>
      <c r="C394" s="38">
        <v>28.111706131766272</v>
      </c>
      <c r="D394" s="39">
        <v>0.39966871220759953</v>
      </c>
      <c r="E394" s="39">
        <v>0.751042843317172</v>
      </c>
      <c r="F394" s="39">
        <v>0.36489341662398583</v>
      </c>
      <c r="G394" s="39">
        <v>0.24315005171896198</v>
      </c>
      <c r="H394" s="40">
        <v>0.5863720126054796</v>
      </c>
      <c r="M394" s="19"/>
      <c r="N394" s="41">
        <v>96.23171850530807</v>
      </c>
      <c r="R394" s="19"/>
      <c r="S394" s="42">
        <v>95.78323144014723</v>
      </c>
      <c r="T394" s="42"/>
      <c r="U394" s="41">
        <v>102.01207243460765</v>
      </c>
      <c r="V394" s="41">
        <v>71.48703956343792</v>
      </c>
      <c r="W394" s="41">
        <v>106.866374493683</v>
      </c>
      <c r="X394" s="43">
        <v>97.98613227424185</v>
      </c>
      <c r="Y394" s="41">
        <v>97.94520547945206</v>
      </c>
      <c r="AA394" s="20"/>
      <c r="AC394" s="19"/>
    </row>
    <row r="395" spans="1:29" ht="12.75">
      <c r="A395" s="67" t="s">
        <v>369</v>
      </c>
      <c r="B395" s="37">
        <v>2885.993146721991</v>
      </c>
      <c r="C395" s="38">
        <v>37.96360361381203</v>
      </c>
      <c r="D395" s="39">
        <v>0.48851089955347626</v>
      </c>
      <c r="E395" s="39">
        <v>1.2386944055584685</v>
      </c>
      <c r="F395" s="39">
        <v>0.14542297043301794</v>
      </c>
      <c r="G395" s="39">
        <v>0.26177314110766453</v>
      </c>
      <c r="H395" s="40">
        <v>0.9539391264179904</v>
      </c>
      <c r="M395" s="19"/>
      <c r="N395" s="41">
        <v>102.18971878583953</v>
      </c>
      <c r="R395" s="19"/>
      <c r="S395" s="42">
        <v>102.31067666251884</v>
      </c>
      <c r="T395" s="42"/>
      <c r="U395" s="41">
        <v>111.19402985074626</v>
      </c>
      <c r="V395" s="41">
        <v>82.7037773359841</v>
      </c>
      <c r="W395" s="41">
        <v>107.16462656710429</v>
      </c>
      <c r="X395" s="43">
        <v>102.50640053516891</v>
      </c>
      <c r="Y395" s="41">
        <v>102.76625172890733</v>
      </c>
      <c r="AA395" s="20"/>
      <c r="AC395" s="19"/>
    </row>
    <row r="396" spans="1:29" ht="12.75">
      <c r="A396" s="67" t="s">
        <v>370</v>
      </c>
      <c r="B396" s="37">
        <v>5255.099760587619</v>
      </c>
      <c r="C396" s="38">
        <v>39.30662897331702</v>
      </c>
      <c r="D396" s="39">
        <v>0.6093704816088058</v>
      </c>
      <c r="E396" s="39">
        <v>0.06260721041545127</v>
      </c>
      <c r="F396" s="39">
        <v>1.1676298206910964</v>
      </c>
      <c r="G396" s="39">
        <v>0.23650804208506443</v>
      </c>
      <c r="H396" s="40">
        <v>0.6426380151298875</v>
      </c>
      <c r="M396" s="19"/>
      <c r="N396" s="41">
        <v>104.58307689851235</v>
      </c>
      <c r="R396" s="19"/>
      <c r="S396" s="42">
        <v>105.89965649539356</v>
      </c>
      <c r="T396" s="42"/>
      <c r="U396" s="41">
        <v>100.04755111745126</v>
      </c>
      <c r="V396" s="41">
        <v>127.36030828516377</v>
      </c>
      <c r="W396" s="41">
        <v>106.3865645806623</v>
      </c>
      <c r="X396" s="43">
        <v>97.41893439548731</v>
      </c>
      <c r="Y396" s="41">
        <v>96.73758865248227</v>
      </c>
      <c r="AA396" s="20"/>
      <c r="AC396" s="19"/>
    </row>
    <row r="397" spans="1:29" ht="12.75">
      <c r="A397" s="67" t="s">
        <v>371</v>
      </c>
      <c r="B397" s="37">
        <v>3836.6850791757442</v>
      </c>
      <c r="C397" s="38">
        <v>62.04714286691589</v>
      </c>
      <c r="D397" s="39">
        <v>0.9449886921636775</v>
      </c>
      <c r="E397" s="39">
        <v>0.23688807704154727</v>
      </c>
      <c r="F397" s="39">
        <v>0.32156963828300694</v>
      </c>
      <c r="G397" s="39">
        <v>0.8277687588283562</v>
      </c>
      <c r="H397" s="40">
        <v>1.526755973971927</v>
      </c>
      <c r="M397" s="19"/>
      <c r="N397" s="41">
        <v>101.31710570882966</v>
      </c>
      <c r="R397" s="19"/>
      <c r="S397" s="42">
        <v>101.63662654391187</v>
      </c>
      <c r="T397" s="42"/>
      <c r="U397" s="41">
        <v>108.50202429149797</v>
      </c>
      <c r="V397" s="41">
        <v>120.76749435665914</v>
      </c>
      <c r="W397" s="41">
        <v>92.50275643260264</v>
      </c>
      <c r="X397" s="43">
        <v>100.71344061133271</v>
      </c>
      <c r="Y397" s="41">
        <v>101.04529616724739</v>
      </c>
      <c r="AA397" s="20"/>
      <c r="AC397" s="19"/>
    </row>
    <row r="398" spans="1:29" ht="12.75">
      <c r="A398" s="67" t="s">
        <v>372</v>
      </c>
      <c r="B398" s="37">
        <v>2183.3682753112585</v>
      </c>
      <c r="C398" s="38">
        <v>21.973212653462067</v>
      </c>
      <c r="D398" s="39">
        <v>0.2592954124954097</v>
      </c>
      <c r="E398" s="39">
        <v>0.18953464240035178</v>
      </c>
      <c r="F398" s="39">
        <v>0.23894126008487906</v>
      </c>
      <c r="G398" s="39">
        <v>0.15116659476907843</v>
      </c>
      <c r="H398" s="40">
        <v>0.39321693903101235</v>
      </c>
      <c r="M398" s="19"/>
      <c r="N398" s="41">
        <v>98.89066559736968</v>
      </c>
      <c r="R398" s="19"/>
      <c r="S398" s="42">
        <v>100.15880593647596</v>
      </c>
      <c r="T398" s="42"/>
      <c r="U398" s="41">
        <v>148.83720930232556</v>
      </c>
      <c r="V398" s="41">
        <v>59.24528301886792</v>
      </c>
      <c r="W398" s="41">
        <v>119.60502602935699</v>
      </c>
      <c r="X398" s="43">
        <v>96.62109298776339</v>
      </c>
      <c r="Y398" s="41">
        <v>97.18518518518519</v>
      </c>
      <c r="AA398" s="20"/>
      <c r="AC398" s="19"/>
    </row>
    <row r="399" spans="1:29" ht="12.75">
      <c r="A399" s="67" t="s">
        <v>373</v>
      </c>
      <c r="B399" s="37">
        <v>7197.399673416926</v>
      </c>
      <c r="C399" s="38">
        <v>110.44885557303654</v>
      </c>
      <c r="D399" s="39">
        <v>1.8184073280027715</v>
      </c>
      <c r="E399" s="39">
        <v>0.4495656945864828</v>
      </c>
      <c r="F399" s="39">
        <v>5.163420563583535</v>
      </c>
      <c r="G399" s="39">
        <v>0.6078207976069568</v>
      </c>
      <c r="H399" s="40">
        <v>0.8585690302590183</v>
      </c>
      <c r="M399" s="19"/>
      <c r="N399" s="41">
        <v>122.11233701187922</v>
      </c>
      <c r="R399" s="19"/>
      <c r="S399" s="42">
        <v>124.74644141208475</v>
      </c>
      <c r="T399" s="42"/>
      <c r="U399" s="41">
        <v>120.32369328734413</v>
      </c>
      <c r="V399" s="41">
        <v>194.59300356582511</v>
      </c>
      <c r="W399" s="41">
        <v>111.08642049963484</v>
      </c>
      <c r="X399" s="43">
        <v>103.4551724314848</v>
      </c>
      <c r="Y399" s="41">
        <v>106.19621342512909</v>
      </c>
      <c r="AA399" s="20"/>
      <c r="AC399" s="19"/>
    </row>
    <row r="400" spans="1:29" ht="12.75">
      <c r="A400" s="67" t="s">
        <v>374</v>
      </c>
      <c r="B400" s="37">
        <v>1912.7574392791735</v>
      </c>
      <c r="C400" s="38">
        <v>28.696383456292452</v>
      </c>
      <c r="D400" s="39">
        <v>0.4024751441386929</v>
      </c>
      <c r="E400" s="39">
        <v>0.21975807132044223</v>
      </c>
      <c r="F400" s="39">
        <v>1.0563506111042391</v>
      </c>
      <c r="G400" s="39">
        <v>0.13779330435367876</v>
      </c>
      <c r="H400" s="40">
        <v>0.24321974336754043</v>
      </c>
      <c r="M400" s="19"/>
      <c r="N400" s="41">
        <v>98.81342668605012</v>
      </c>
      <c r="R400" s="19"/>
      <c r="S400" s="42">
        <v>99.82609812821734</v>
      </c>
      <c r="T400" s="42"/>
      <c r="U400" s="41">
        <v>92.31517509727627</v>
      </c>
      <c r="V400" s="41">
        <v>130.6122448979592</v>
      </c>
      <c r="W400" s="41">
        <v>111.79603302539907</v>
      </c>
      <c r="X400" s="43">
        <v>96.29567153022946</v>
      </c>
      <c r="Y400" s="41">
        <v>95.34313725490196</v>
      </c>
      <c r="AA400" s="20"/>
      <c r="AC400" s="19"/>
    </row>
    <row r="401" spans="1:29" ht="12.75">
      <c r="A401" s="67" t="s">
        <v>375</v>
      </c>
      <c r="B401" s="37">
        <v>1417.0437923647826</v>
      </c>
      <c r="C401" s="38">
        <v>26.618649241378467</v>
      </c>
      <c r="D401" s="39">
        <v>0.2961693182907278</v>
      </c>
      <c r="E401" s="39">
        <v>0.3144649571332303</v>
      </c>
      <c r="F401" s="39">
        <v>0.3010447799027981</v>
      </c>
      <c r="G401" s="39">
        <v>0.2183577618217723</v>
      </c>
      <c r="H401" s="40">
        <v>0.3785046853855477</v>
      </c>
      <c r="M401" s="19"/>
      <c r="N401" s="41">
        <v>102.36703366805413</v>
      </c>
      <c r="R401" s="19"/>
      <c r="S401" s="42">
        <v>104.07687843024475</v>
      </c>
      <c r="T401" s="42"/>
      <c r="U401" s="41">
        <v>93.91304347826087</v>
      </c>
      <c r="V401" s="41">
        <v>101.67364016736401</v>
      </c>
      <c r="W401" s="41">
        <v>116.47394391852163</v>
      </c>
      <c r="X401" s="43">
        <v>100.29377542217334</v>
      </c>
      <c r="Y401" s="41">
        <v>100.2127659574468</v>
      </c>
      <c r="AA401" s="20"/>
      <c r="AC401" s="19"/>
    </row>
    <row r="402" spans="2:29" ht="12.75">
      <c r="B402" s="17"/>
      <c r="C402" s="18"/>
      <c r="H402" s="19"/>
      <c r="M402" s="19"/>
      <c r="R402" s="19"/>
      <c r="S402" s="20"/>
      <c r="T402" s="20"/>
      <c r="U402" s="20"/>
      <c r="V402" s="20"/>
      <c r="W402" s="19"/>
      <c r="X402" s="18"/>
      <c r="AA402" s="20"/>
      <c r="AC402" s="19"/>
    </row>
    <row r="403" spans="1:29" ht="15">
      <c r="A403" s="66" t="s">
        <v>376</v>
      </c>
      <c r="B403" s="26">
        <f>SUM(B404:B416)</f>
        <v>74034.01925713004</v>
      </c>
      <c r="C403" s="27">
        <v>48.47870978664766</v>
      </c>
      <c r="D403" s="28">
        <v>0.756065903087287</v>
      </c>
      <c r="E403" s="28">
        <v>0.19868599486158728</v>
      </c>
      <c r="F403" s="28">
        <v>0.5571140948503296</v>
      </c>
      <c r="G403" s="28">
        <v>0.5270288836426567</v>
      </c>
      <c r="H403" s="29">
        <v>1.1316673083878908</v>
      </c>
      <c r="I403" s="30">
        <v>0.73</v>
      </c>
      <c r="J403" s="30">
        <v>0.58</v>
      </c>
      <c r="K403" s="30">
        <v>0.66</v>
      </c>
      <c r="L403" s="30">
        <v>0.72</v>
      </c>
      <c r="M403" s="32">
        <v>0.95</v>
      </c>
      <c r="N403" s="30">
        <v>105.6</v>
      </c>
      <c r="O403" s="31">
        <v>93.26888066808657</v>
      </c>
      <c r="P403" s="31">
        <v>94.31788046204002</v>
      </c>
      <c r="Q403" s="30">
        <v>101.9</v>
      </c>
      <c r="R403" s="32">
        <v>113.9</v>
      </c>
      <c r="S403" s="33">
        <v>108</v>
      </c>
      <c r="T403" s="33">
        <v>107</v>
      </c>
      <c r="U403" s="33">
        <v>95</v>
      </c>
      <c r="V403" s="33">
        <v>105</v>
      </c>
      <c r="W403" s="30">
        <v>115</v>
      </c>
      <c r="X403" s="44">
        <v>97</v>
      </c>
      <c r="Y403" s="35">
        <v>95.4596128509172</v>
      </c>
      <c r="Z403" s="35">
        <v>91.36363636363636</v>
      </c>
      <c r="AA403" s="35">
        <v>92.60321100917432</v>
      </c>
      <c r="AB403" s="35">
        <v>94.82535575679172</v>
      </c>
      <c r="AC403" s="36">
        <v>101.58102766798419</v>
      </c>
    </row>
    <row r="404" spans="1:29" ht="12.75">
      <c r="A404" s="67" t="s">
        <v>377</v>
      </c>
      <c r="B404" s="37">
        <v>4673.371089967984</v>
      </c>
      <c r="C404" s="38">
        <v>38.51309151566182</v>
      </c>
      <c r="D404" s="39">
        <v>0.6101210766737976</v>
      </c>
      <c r="E404" s="39">
        <v>0.22418213143190663</v>
      </c>
      <c r="F404" s="39">
        <v>0.2855417407493094</v>
      </c>
      <c r="G404" s="39">
        <v>0.4750340929418626</v>
      </c>
      <c r="H404" s="40">
        <v>0.9937890591491376</v>
      </c>
      <c r="M404" s="19"/>
      <c r="N404" s="41">
        <v>99.22147349299777</v>
      </c>
      <c r="R404" s="19"/>
      <c r="S404" s="42">
        <v>100.83186071310475</v>
      </c>
      <c r="T404" s="42"/>
      <c r="U404" s="41">
        <v>74.24483306836248</v>
      </c>
      <c r="V404" s="41">
        <v>100.08305647840531</v>
      </c>
      <c r="W404" s="41">
        <v>108.33184264366625</v>
      </c>
      <c r="X404" s="43">
        <v>89.34878212570933</v>
      </c>
      <c r="Y404" s="41">
        <v>87.5</v>
      </c>
      <c r="AA404" s="20"/>
      <c r="AC404" s="19"/>
    </row>
    <row r="405" spans="1:29" ht="12.75">
      <c r="A405" s="67" t="s">
        <v>378</v>
      </c>
      <c r="B405" s="37">
        <v>2895.328775318239</v>
      </c>
      <c r="C405" s="38">
        <v>28.826451367166854</v>
      </c>
      <c r="D405" s="39">
        <v>0.40529097342675885</v>
      </c>
      <c r="E405" s="39">
        <v>0.10417003928332533</v>
      </c>
      <c r="F405" s="39">
        <v>0.3597467386050958</v>
      </c>
      <c r="G405" s="39">
        <v>0.2862380646882036</v>
      </c>
      <c r="H405" s="40">
        <v>0.5753657896864098</v>
      </c>
      <c r="M405" s="19"/>
      <c r="N405" s="41">
        <v>98.9094863425489</v>
      </c>
      <c r="R405" s="19"/>
      <c r="S405" s="42">
        <v>99.51593259725304</v>
      </c>
      <c r="T405" s="42"/>
      <c r="U405" s="41">
        <v>90.52044609665427</v>
      </c>
      <c r="V405" s="41">
        <v>89.21409271803113</v>
      </c>
      <c r="W405" s="41">
        <v>110.98530845763617</v>
      </c>
      <c r="X405" s="43">
        <v>97.13697482804123</v>
      </c>
      <c r="Y405" s="41">
        <v>97.06390328151986</v>
      </c>
      <c r="AA405" s="20"/>
      <c r="AC405" s="19"/>
    </row>
    <row r="406" spans="1:29" ht="12.75">
      <c r="A406" s="67" t="s">
        <v>379</v>
      </c>
      <c r="B406" s="37">
        <v>4213.757920473063</v>
      </c>
      <c r="C406" s="38">
        <v>33.738403622827676</v>
      </c>
      <c r="D406" s="39">
        <v>0.5067139423012569</v>
      </c>
      <c r="E406" s="39">
        <v>0.201055390443823</v>
      </c>
      <c r="F406" s="39">
        <v>0.8697023280405789</v>
      </c>
      <c r="G406" s="39">
        <v>0.2891755153403574</v>
      </c>
      <c r="H406" s="40">
        <v>0.5016067046565216</v>
      </c>
      <c r="M406" s="19"/>
      <c r="N406" s="41">
        <v>120.38945872409028</v>
      </c>
      <c r="R406" s="19"/>
      <c r="S406" s="42">
        <v>127.55276687473315</v>
      </c>
      <c r="T406" s="42"/>
      <c r="U406" s="41">
        <v>157.4193548387097</v>
      </c>
      <c r="V406" s="41">
        <v>104.13793103448276</v>
      </c>
      <c r="W406" s="41">
        <v>117.3971113625248</v>
      </c>
      <c r="X406" s="43">
        <v>96.18006924114242</v>
      </c>
      <c r="Y406" s="41">
        <v>95.6140350877193</v>
      </c>
      <c r="AA406" s="20"/>
      <c r="AC406" s="19"/>
    </row>
    <row r="407" spans="1:29" ht="12.75">
      <c r="A407" s="67" t="s">
        <v>380</v>
      </c>
      <c r="B407" s="37">
        <v>841.3387331047317</v>
      </c>
      <c r="C407" s="38">
        <v>20.180828330648396</v>
      </c>
      <c r="D407" s="39">
        <v>0.23850753673968622</v>
      </c>
      <c r="E407" s="39">
        <v>0.2007740704364058</v>
      </c>
      <c r="F407" s="39">
        <v>0.3132242520888392</v>
      </c>
      <c r="G407" s="39">
        <v>0.14801898918088185</v>
      </c>
      <c r="H407" s="40">
        <v>0.28704914572515006</v>
      </c>
      <c r="M407" s="19"/>
      <c r="N407" s="41">
        <v>108.99258703305844</v>
      </c>
      <c r="R407" s="19"/>
      <c r="S407" s="42">
        <v>114.91957551365343</v>
      </c>
      <c r="T407" s="42"/>
      <c r="U407" s="41">
        <v>118.91891891891892</v>
      </c>
      <c r="V407" s="41">
        <v>94.8529411764706</v>
      </c>
      <c r="W407" s="41">
        <v>126.14259053740442</v>
      </c>
      <c r="X407" s="43">
        <v>99.27131362139725</v>
      </c>
      <c r="Y407" s="41">
        <v>100.39840637450199</v>
      </c>
      <c r="AA407" s="20"/>
      <c r="AC407" s="19"/>
    </row>
    <row r="408" spans="1:29" ht="12.75">
      <c r="A408" s="67" t="s">
        <v>381</v>
      </c>
      <c r="B408" s="37">
        <v>1204.2039908923985</v>
      </c>
      <c r="C408" s="38">
        <v>20.796200516231732</v>
      </c>
      <c r="D408" s="39">
        <v>0.2011292445394828</v>
      </c>
      <c r="E408" s="39">
        <v>0.25296562030677966</v>
      </c>
      <c r="F408" s="39">
        <v>0.12172566268520264</v>
      </c>
      <c r="G408" s="39">
        <v>0.16852864166393855</v>
      </c>
      <c r="H408" s="40">
        <v>0.2914541008550623</v>
      </c>
      <c r="M408" s="19"/>
      <c r="N408" s="41">
        <v>105.24566358456582</v>
      </c>
      <c r="R408" s="19"/>
      <c r="S408" s="42">
        <v>108.32812302527476</v>
      </c>
      <c r="T408" s="42"/>
      <c r="U408" s="41">
        <v>81.19658119658119</v>
      </c>
      <c r="V408" s="41">
        <v>112.70718232044199</v>
      </c>
      <c r="W408" s="41">
        <v>118.23500504744617</v>
      </c>
      <c r="X408" s="43">
        <v>102.49254262519885</v>
      </c>
      <c r="Y408" s="41">
        <v>102.14592274678111</v>
      </c>
      <c r="AA408" s="20"/>
      <c r="AC408" s="19"/>
    </row>
    <row r="409" spans="1:29" ht="12.75">
      <c r="A409" s="67" t="s">
        <v>382</v>
      </c>
      <c r="B409" s="37">
        <v>610.9116640370137</v>
      </c>
      <c r="C409" s="38">
        <v>26.847359439112882</v>
      </c>
      <c r="D409" s="39">
        <v>0.25590834772706555</v>
      </c>
      <c r="E409" s="39">
        <v>0.827647099191868</v>
      </c>
      <c r="F409" s="39">
        <v>0.19889671182272778</v>
      </c>
      <c r="G409" s="39">
        <v>0.2880072008286047</v>
      </c>
      <c r="H409" s="40">
        <v>0.2494700622322599</v>
      </c>
      <c r="M409" s="19"/>
      <c r="N409" s="41">
        <v>105.10178988642876</v>
      </c>
      <c r="R409" s="19"/>
      <c r="S409" s="42">
        <v>102.68218545156333</v>
      </c>
      <c r="T409" s="42"/>
      <c r="U409" s="41">
        <v>103.38983050847457</v>
      </c>
      <c r="V409" s="41">
        <v>104.58015267175573</v>
      </c>
      <c r="W409" s="41">
        <v>100.27693833558187</v>
      </c>
      <c r="X409" s="43">
        <v>109.39315187236198</v>
      </c>
      <c r="Y409" s="41">
        <v>114.08450704225352</v>
      </c>
      <c r="AA409" s="20"/>
      <c r="AC409" s="19"/>
    </row>
    <row r="410" spans="1:29" ht="12.75">
      <c r="A410" s="67" t="s">
        <v>383</v>
      </c>
      <c r="B410" s="37">
        <v>43093.89250244645</v>
      </c>
      <c r="C410" s="38">
        <v>76.06840507744093</v>
      </c>
      <c r="D410" s="39">
        <v>1.2610494205886988</v>
      </c>
      <c r="E410" s="39">
        <v>0.11820016764242794</v>
      </c>
      <c r="F410" s="39">
        <v>0.683387875723099</v>
      </c>
      <c r="G410" s="39">
        <v>0.9274889190508703</v>
      </c>
      <c r="H410" s="40">
        <v>1.982047714016676</v>
      </c>
      <c r="M410" s="19"/>
      <c r="N410" s="41">
        <v>109.10248397646517</v>
      </c>
      <c r="R410" s="19"/>
      <c r="S410" s="42">
        <v>110.72010785372689</v>
      </c>
      <c r="T410" s="42"/>
      <c r="U410" s="41">
        <v>95.28853177501826</v>
      </c>
      <c r="V410" s="41">
        <v>106.7328040348323</v>
      </c>
      <c r="W410" s="41">
        <v>118.07744157354406</v>
      </c>
      <c r="X410" s="43">
        <v>96.20560982863124</v>
      </c>
      <c r="Y410" s="41">
        <v>94.23538831064852</v>
      </c>
      <c r="AA410" s="20"/>
      <c r="AC410" s="19"/>
    </row>
    <row r="411" spans="1:29" ht="12.75">
      <c r="A411" s="67" t="s">
        <v>384</v>
      </c>
      <c r="B411" s="37">
        <v>2891.1170135095485</v>
      </c>
      <c r="C411" s="38">
        <v>25.006417969204243</v>
      </c>
      <c r="D411" s="39">
        <v>0.36017241634093533</v>
      </c>
      <c r="E411" s="39">
        <v>0</v>
      </c>
      <c r="F411" s="39">
        <v>0.21305832500018626</v>
      </c>
      <c r="G411" s="39">
        <v>0.35293478690703756</v>
      </c>
      <c r="H411" s="40">
        <v>0.4817103666742279</v>
      </c>
      <c r="M411" s="19"/>
      <c r="N411" s="41">
        <v>101.25972822401057</v>
      </c>
      <c r="R411" s="19"/>
      <c r="S411" s="42">
        <v>105.51781247958702</v>
      </c>
      <c r="T411" s="42"/>
      <c r="U411" s="41">
        <v>77.93427230046949</v>
      </c>
      <c r="V411" s="41">
        <v>126.37037037037037</v>
      </c>
      <c r="W411" s="41">
        <v>103.31221670015097</v>
      </c>
      <c r="X411" s="43">
        <v>89.66667658182611</v>
      </c>
      <c r="Y411" s="41">
        <v>88.47457627118644</v>
      </c>
      <c r="AA411" s="20"/>
      <c r="AC411" s="19"/>
    </row>
    <row r="412" spans="1:29" ht="12.75">
      <c r="A412" s="67" t="s">
        <v>385</v>
      </c>
      <c r="B412" s="37">
        <v>1347.7588174907758</v>
      </c>
      <c r="C412" s="38">
        <v>33.39342957112923</v>
      </c>
      <c r="D412" s="39">
        <v>0.46278916961029687</v>
      </c>
      <c r="E412" s="39">
        <v>0.2592378281867492</v>
      </c>
      <c r="F412" s="39">
        <v>0.20221628886248305</v>
      </c>
      <c r="G412" s="39">
        <v>0.38283442541182866</v>
      </c>
      <c r="H412" s="40">
        <v>0.737469601707902</v>
      </c>
      <c r="M412" s="19"/>
      <c r="N412" s="41">
        <v>100.26091542540752</v>
      </c>
      <c r="R412" s="19"/>
      <c r="S412" s="42">
        <v>104.41242539823529</v>
      </c>
      <c r="T412" s="42"/>
      <c r="U412" s="41">
        <v>88</v>
      </c>
      <c r="V412" s="41">
        <v>106.25</v>
      </c>
      <c r="W412" s="41">
        <v>107.59939653038626</v>
      </c>
      <c r="X412" s="43">
        <v>89.6429126005783</v>
      </c>
      <c r="Y412" s="41">
        <v>88.29431438127091</v>
      </c>
      <c r="AA412" s="20"/>
      <c r="AC412" s="19"/>
    </row>
    <row r="413" spans="1:29" ht="12.75">
      <c r="A413" s="67" t="s">
        <v>386</v>
      </c>
      <c r="B413" s="37">
        <v>6984.294136809271</v>
      </c>
      <c r="C413" s="38">
        <v>51.550312852413704</v>
      </c>
      <c r="D413" s="39">
        <v>0.8010836800412032</v>
      </c>
      <c r="E413" s="39">
        <v>0.24712022722792215</v>
      </c>
      <c r="F413" s="39">
        <v>1.312657506944418</v>
      </c>
      <c r="G413" s="39">
        <v>0.3446023390063856</v>
      </c>
      <c r="H413" s="40">
        <v>0.9580158591639111</v>
      </c>
      <c r="M413" s="19"/>
      <c r="N413" s="41">
        <v>93.16457856042533</v>
      </c>
      <c r="R413" s="19"/>
      <c r="S413" s="42">
        <v>92.48847825838537</v>
      </c>
      <c r="T413" s="42"/>
      <c r="U413" s="41">
        <v>85.51551908669283</v>
      </c>
      <c r="V413" s="41">
        <v>87.92792792792793</v>
      </c>
      <c r="W413" s="41">
        <v>103.44971837442935</v>
      </c>
      <c r="X413" s="43">
        <v>96.988910346489</v>
      </c>
      <c r="Y413" s="41">
        <v>97.5557917109458</v>
      </c>
      <c r="AA413" s="20"/>
      <c r="AC413" s="19"/>
    </row>
    <row r="414" spans="1:29" ht="12.75">
      <c r="A414" s="67" t="s">
        <v>387</v>
      </c>
      <c r="B414" s="37">
        <v>2986.486659991032</v>
      </c>
      <c r="C414" s="38">
        <v>24.28729036710472</v>
      </c>
      <c r="D414" s="39">
        <v>0.35934365467172574</v>
      </c>
      <c r="E414" s="39">
        <v>0</v>
      </c>
      <c r="F414" s="39">
        <v>0.2208381902586673</v>
      </c>
      <c r="G414" s="39">
        <v>0.1256552466931355</v>
      </c>
      <c r="H414" s="40">
        <v>0.7170146740464789</v>
      </c>
      <c r="M414" s="19"/>
      <c r="N414" s="41">
        <v>98.7571212700635</v>
      </c>
      <c r="R414" s="19"/>
      <c r="S414" s="42">
        <v>100.68172278313867</v>
      </c>
      <c r="T414" s="42"/>
      <c r="U414" s="41">
        <v>68.66791744840525</v>
      </c>
      <c r="V414" s="41">
        <v>93.6231884057971</v>
      </c>
      <c r="W414" s="41">
        <v>113.5210248390448</v>
      </c>
      <c r="X414" s="43">
        <v>90.67654968346129</v>
      </c>
      <c r="Y414" s="41">
        <v>92.3076923076923</v>
      </c>
      <c r="AA414" s="20"/>
      <c r="AC414" s="19"/>
    </row>
    <row r="415" spans="1:29" ht="12.75">
      <c r="A415" s="67" t="s">
        <v>388</v>
      </c>
      <c r="B415" s="37">
        <v>825.7165195468325</v>
      </c>
      <c r="C415" s="38">
        <v>26.623134597673143</v>
      </c>
      <c r="D415" s="39">
        <v>0.16531810502609565</v>
      </c>
      <c r="E415" s="39">
        <v>0.33734769452255997</v>
      </c>
      <c r="F415" s="39">
        <v>0.15549491073288235</v>
      </c>
      <c r="G415" s="39">
        <v>0.09562677795439309</v>
      </c>
      <c r="H415" s="40">
        <v>0.24404067993315381</v>
      </c>
      <c r="M415" s="19"/>
      <c r="N415" s="41">
        <v>100.52939273192527</v>
      </c>
      <c r="R415" s="19"/>
      <c r="S415" s="42">
        <v>95.39409983209418</v>
      </c>
      <c r="T415" s="42"/>
      <c r="U415" s="41">
        <v>69.89247311827957</v>
      </c>
      <c r="V415" s="41">
        <v>119.23076923076923</v>
      </c>
      <c r="W415" s="41">
        <v>101.01065157079364</v>
      </c>
      <c r="X415" s="43">
        <v>104.32720018988566</v>
      </c>
      <c r="Y415" s="41">
        <v>102.92887029288703</v>
      </c>
      <c r="AA415" s="20"/>
      <c r="AC415" s="19"/>
    </row>
    <row r="416" spans="1:29" ht="12.75">
      <c r="A416" s="67" t="s">
        <v>389</v>
      </c>
      <c r="B416" s="37">
        <v>1465.8414335427235</v>
      </c>
      <c r="C416" s="38">
        <v>31.755663638273905</v>
      </c>
      <c r="D416" s="39">
        <v>0.3598120134808748</v>
      </c>
      <c r="E416" s="39">
        <v>1.6773181697913184</v>
      </c>
      <c r="F416" s="39">
        <v>0.3680817545364282</v>
      </c>
      <c r="G416" s="39">
        <v>0.2829153203037653</v>
      </c>
      <c r="H416" s="40">
        <v>0.40771277068461187</v>
      </c>
      <c r="M416" s="19"/>
      <c r="N416" s="41">
        <v>108.617989251713</v>
      </c>
      <c r="R416" s="19"/>
      <c r="S416" s="42">
        <v>110.78258396567983</v>
      </c>
      <c r="T416" s="42"/>
      <c r="U416" s="41">
        <v>97.44680851063829</v>
      </c>
      <c r="V416" s="41">
        <v>107.05882352941177</v>
      </c>
      <c r="W416" s="41">
        <v>121.56418168834432</v>
      </c>
      <c r="X416" s="43">
        <v>106.54821842128231</v>
      </c>
      <c r="Y416" s="41">
        <v>100.86021505376344</v>
      </c>
      <c r="AA416" s="20"/>
      <c r="AC416" s="19"/>
    </row>
    <row r="417" spans="2:29" ht="12.75">
      <c r="B417" s="17"/>
      <c r="C417" s="18"/>
      <c r="H417" s="19"/>
      <c r="M417" s="19"/>
      <c r="R417" s="19"/>
      <c r="S417" s="20"/>
      <c r="T417" s="20"/>
      <c r="U417" s="20"/>
      <c r="V417" s="20"/>
      <c r="W417" s="19"/>
      <c r="X417" s="18"/>
      <c r="AA417" s="20"/>
      <c r="AC417" s="19"/>
    </row>
    <row r="418" spans="1:29" ht="15">
      <c r="A418" s="66" t="s">
        <v>390</v>
      </c>
      <c r="B418" s="26">
        <f>SUM(B419:B420)</f>
        <v>26814.07632389727</v>
      </c>
      <c r="C418" s="27">
        <v>63.463767304672714</v>
      </c>
      <c r="D418" s="28">
        <v>0.991854794744427</v>
      </c>
      <c r="E418" s="28">
        <v>0.49031787925308395</v>
      </c>
      <c r="F418" s="28">
        <v>1.403613151748729</v>
      </c>
      <c r="G418" s="28">
        <v>0.749741935479593</v>
      </c>
      <c r="H418" s="29">
        <v>0.9731759167148961</v>
      </c>
      <c r="I418" s="30">
        <v>0.84</v>
      </c>
      <c r="J418" s="30">
        <v>0.61</v>
      </c>
      <c r="K418" s="30">
        <v>0.85</v>
      </c>
      <c r="L418" s="30">
        <v>0.91</v>
      </c>
      <c r="M418" s="32">
        <v>0.73</v>
      </c>
      <c r="N418" s="30">
        <v>111.4</v>
      </c>
      <c r="O418" s="31">
        <v>108.64109486700073</v>
      </c>
      <c r="P418" s="31">
        <v>107.63068876851007</v>
      </c>
      <c r="Q418" s="30">
        <v>118.3</v>
      </c>
      <c r="R418" s="32">
        <v>109</v>
      </c>
      <c r="S418" s="33">
        <v>115</v>
      </c>
      <c r="T418" s="33">
        <v>330</v>
      </c>
      <c r="U418" s="33">
        <v>110</v>
      </c>
      <c r="V418" s="33">
        <v>129</v>
      </c>
      <c r="W418" s="30">
        <v>110</v>
      </c>
      <c r="X418" s="44">
        <v>94</v>
      </c>
      <c r="Y418" s="35">
        <v>93.30635118306351</v>
      </c>
      <c r="Z418" s="35">
        <v>86.27450980392157</v>
      </c>
      <c r="AA418" s="35">
        <v>87.42424242424242</v>
      </c>
      <c r="AB418" s="35">
        <v>95.45214172395558</v>
      </c>
      <c r="AC418" s="36">
        <v>97.54464285714286</v>
      </c>
    </row>
    <row r="419" spans="1:29" ht="12.75">
      <c r="A419" s="67" t="s">
        <v>391</v>
      </c>
      <c r="B419" s="37">
        <v>21096.812861867737</v>
      </c>
      <c r="C419" s="38">
        <v>66.3975100692959</v>
      </c>
      <c r="D419" s="39">
        <v>1.0519124026515725</v>
      </c>
      <c r="E419" s="39">
        <v>0.17781902914797826</v>
      </c>
      <c r="F419" s="39">
        <v>1.3812245856786678</v>
      </c>
      <c r="G419" s="39">
        <v>0.853946738306735</v>
      </c>
      <c r="H419" s="40">
        <v>1.0473408578336965</v>
      </c>
      <c r="M419" s="19"/>
      <c r="N419" s="41">
        <v>111.19110727418249</v>
      </c>
      <c r="R419" s="19"/>
      <c r="S419" s="42">
        <v>114.64792100622381</v>
      </c>
      <c r="T419" s="42"/>
      <c r="U419" s="41">
        <v>108.47240051347882</v>
      </c>
      <c r="V419" s="41">
        <v>127.41048464441829</v>
      </c>
      <c r="W419" s="41">
        <v>110.60135262894664</v>
      </c>
      <c r="X419" s="43">
        <v>93.42586704553273</v>
      </c>
      <c r="Y419" s="41">
        <v>92.59414225941423</v>
      </c>
      <c r="AA419" s="20"/>
      <c r="AC419" s="19"/>
    </row>
    <row r="420" spans="1:29" ht="12.75">
      <c r="A420" s="67" t="s">
        <v>392</v>
      </c>
      <c r="B420" s="37">
        <v>5717.263462029531</v>
      </c>
      <c r="C420" s="38">
        <v>54.5670576189886</v>
      </c>
      <c r="D420" s="39">
        <v>0.8097273402144637</v>
      </c>
      <c r="E420" s="39">
        <v>1.4379849958185411</v>
      </c>
      <c r="F420" s="39">
        <v>1.4715075067024002</v>
      </c>
      <c r="G420" s="39">
        <v>0.4337360845964435</v>
      </c>
      <c r="H420" s="40">
        <v>0.7482673262459667</v>
      </c>
      <c r="M420" s="19"/>
      <c r="N420" s="41">
        <v>112.37786997550998</v>
      </c>
      <c r="R420" s="19"/>
      <c r="S420" s="42">
        <v>116.93411306130332</v>
      </c>
      <c r="T420" s="42"/>
      <c r="U420" s="41">
        <v>114.23859263331501</v>
      </c>
      <c r="V420" s="41">
        <v>140.10020684374098</v>
      </c>
      <c r="W420" s="41">
        <v>106.38636296187504</v>
      </c>
      <c r="X420" s="43">
        <v>95.6548018931497</v>
      </c>
      <c r="Y420" s="41">
        <v>95.37712895377129</v>
      </c>
      <c r="AA420" s="20"/>
      <c r="AC420" s="19"/>
    </row>
    <row r="421" spans="2:29" ht="12.75">
      <c r="B421" s="17"/>
      <c r="C421" s="18"/>
      <c r="H421" s="19"/>
      <c r="M421" s="19"/>
      <c r="R421" s="19"/>
      <c r="S421" s="20"/>
      <c r="T421" s="20"/>
      <c r="U421" s="20"/>
      <c r="V421" s="20"/>
      <c r="W421" s="19"/>
      <c r="X421" s="18"/>
      <c r="AA421" s="20"/>
      <c r="AC421" s="19"/>
    </row>
    <row r="422" spans="1:29" ht="15">
      <c r="A422" s="66" t="s">
        <v>393</v>
      </c>
      <c r="B422" s="26">
        <f>SUM(B423:B430)</f>
        <v>48436.476223427155</v>
      </c>
      <c r="C422" s="27">
        <v>45.36716094939578</v>
      </c>
      <c r="D422" s="28">
        <v>0.6789267373957156</v>
      </c>
      <c r="E422" s="28">
        <v>0.2645954415346383</v>
      </c>
      <c r="F422" s="28">
        <v>0.6761709527541959</v>
      </c>
      <c r="G422" s="28">
        <v>0.5761056070234305</v>
      </c>
      <c r="H422" s="29">
        <v>0.772876901334317</v>
      </c>
      <c r="I422" s="30">
        <v>0.8</v>
      </c>
      <c r="J422" s="30">
        <v>0.95</v>
      </c>
      <c r="K422" s="30">
        <v>0.71</v>
      </c>
      <c r="L422" s="30">
        <v>0.8</v>
      </c>
      <c r="M422" s="32">
        <v>0.86</v>
      </c>
      <c r="N422" s="30">
        <v>102.8</v>
      </c>
      <c r="O422" s="31">
        <v>94.61832507314455</v>
      </c>
      <c r="P422" s="31">
        <v>97.49454255755069</v>
      </c>
      <c r="Q422" s="30">
        <v>107.8</v>
      </c>
      <c r="R422" s="32">
        <v>102.6</v>
      </c>
      <c r="S422" s="33">
        <v>104</v>
      </c>
      <c r="T422" s="33">
        <v>135</v>
      </c>
      <c r="U422" s="33">
        <v>98</v>
      </c>
      <c r="V422" s="33">
        <v>113</v>
      </c>
      <c r="W422" s="30">
        <v>103</v>
      </c>
      <c r="X422" s="44">
        <v>98</v>
      </c>
      <c r="Y422" s="35">
        <v>96.44663295182326</v>
      </c>
      <c r="Z422" s="35">
        <v>90.234375</v>
      </c>
      <c r="AA422" s="35">
        <v>96.99129057798892</v>
      </c>
      <c r="AB422" s="35">
        <v>95.8920468115596</v>
      </c>
      <c r="AC422" s="36">
        <v>101.87646598905395</v>
      </c>
    </row>
    <row r="423" spans="1:29" ht="12.75">
      <c r="A423" s="67" t="s">
        <v>394</v>
      </c>
      <c r="B423" s="37">
        <v>3641.1282859443504</v>
      </c>
      <c r="C423" s="38">
        <v>30.420053351805425</v>
      </c>
      <c r="D423" s="39">
        <v>0.380787830293653</v>
      </c>
      <c r="E423" s="39">
        <v>0.2972024874480845</v>
      </c>
      <c r="F423" s="39">
        <v>0.24794684728198765</v>
      </c>
      <c r="G423" s="39">
        <v>0.2857522453645871</v>
      </c>
      <c r="H423" s="40">
        <v>0.5797972284730458</v>
      </c>
      <c r="M423" s="19"/>
      <c r="N423" s="41">
        <v>107.61424573685787</v>
      </c>
      <c r="R423" s="19"/>
      <c r="S423" s="42">
        <v>111.22876983404916</v>
      </c>
      <c r="T423" s="42"/>
      <c r="U423" s="41">
        <v>105.54089709762533</v>
      </c>
      <c r="V423" s="41">
        <v>111.56271389051557</v>
      </c>
      <c r="W423" s="41">
        <v>112.53610087677276</v>
      </c>
      <c r="X423" s="43">
        <v>100.3517992291136</v>
      </c>
      <c r="Y423" s="41">
        <v>100.42735042735043</v>
      </c>
      <c r="AA423" s="20"/>
      <c r="AC423" s="19"/>
    </row>
    <row r="424" spans="1:29" ht="12.75">
      <c r="A424" s="67" t="s">
        <v>395</v>
      </c>
      <c r="B424" s="37">
        <v>2713.5016550144983</v>
      </c>
      <c r="C424" s="38">
        <v>39.3746159038598</v>
      </c>
      <c r="D424" s="39">
        <v>0.5237294993301564</v>
      </c>
      <c r="E424" s="39">
        <v>0.21255132037820612</v>
      </c>
      <c r="F424" s="39">
        <v>0.24977492234698045</v>
      </c>
      <c r="G424" s="39">
        <v>0.5553104489645734</v>
      </c>
      <c r="H424" s="40">
        <v>0.6916309960109639</v>
      </c>
      <c r="M424" s="19"/>
      <c r="N424" s="41">
        <v>108.25393256489849</v>
      </c>
      <c r="R424" s="19"/>
      <c r="S424" s="42">
        <v>110.92325838617025</v>
      </c>
      <c r="T424" s="42"/>
      <c r="U424" s="41">
        <v>106.42201834862385</v>
      </c>
      <c r="V424" s="41">
        <v>113.94413536166469</v>
      </c>
      <c r="W424" s="41">
        <v>109.41462048411198</v>
      </c>
      <c r="X424" s="43">
        <v>102.21322502096473</v>
      </c>
      <c r="Y424" s="41">
        <v>103.035413153457</v>
      </c>
      <c r="AA424" s="20"/>
      <c r="AC424" s="19"/>
    </row>
    <row r="425" spans="1:29" ht="12.75">
      <c r="A425" s="67" t="s">
        <v>396</v>
      </c>
      <c r="B425" s="37">
        <v>24006.62878069866</v>
      </c>
      <c r="C425" s="38">
        <v>51.3406447474816</v>
      </c>
      <c r="D425" s="39">
        <v>0.822714255951736</v>
      </c>
      <c r="E425" s="39">
        <v>0.14768065467140046</v>
      </c>
      <c r="F425" s="39">
        <v>0.643262884694461</v>
      </c>
      <c r="G425" s="39">
        <v>0.7883494427965785</v>
      </c>
      <c r="H425" s="40">
        <v>0.928450963866977</v>
      </c>
      <c r="M425" s="19"/>
      <c r="N425" s="41">
        <v>101.10914081533046</v>
      </c>
      <c r="R425" s="19"/>
      <c r="S425" s="42">
        <v>101.98833958554317</v>
      </c>
      <c r="T425" s="42"/>
      <c r="U425" s="41">
        <v>92.5148334094021</v>
      </c>
      <c r="V425" s="41">
        <v>113.38714558528618</v>
      </c>
      <c r="W425" s="41">
        <v>98.32915315703369</v>
      </c>
      <c r="X425" s="43">
        <v>95.65761361554738</v>
      </c>
      <c r="Y425" s="41">
        <v>92.74102079395085</v>
      </c>
      <c r="AA425" s="20"/>
      <c r="AC425" s="19"/>
    </row>
    <row r="426" spans="1:29" ht="12.75">
      <c r="A426" s="67" t="s">
        <v>397</v>
      </c>
      <c r="B426" s="37">
        <v>5036.9454192961975</v>
      </c>
      <c r="C426" s="38">
        <v>48.779250622663156</v>
      </c>
      <c r="D426" s="39">
        <v>0.7368398068945934</v>
      </c>
      <c r="E426" s="39">
        <v>0.3647706709686414</v>
      </c>
      <c r="F426" s="39">
        <v>1.3759772891384499</v>
      </c>
      <c r="G426" s="39">
        <v>0.5545256615545844</v>
      </c>
      <c r="H426" s="40">
        <v>0.5076495915800272</v>
      </c>
      <c r="M426" s="19"/>
      <c r="N426" s="41">
        <v>103.27979703592928</v>
      </c>
      <c r="R426" s="19"/>
      <c r="S426" s="42">
        <v>104.49063556789933</v>
      </c>
      <c r="T426" s="42"/>
      <c r="U426" s="41">
        <v>104.81663929939792</v>
      </c>
      <c r="V426" s="41">
        <v>105.20584729402954</v>
      </c>
      <c r="W426" s="41">
        <v>102.84314325304788</v>
      </c>
      <c r="X426" s="43">
        <v>98.86928370157533</v>
      </c>
      <c r="Y426" s="41">
        <v>97.8021978021978</v>
      </c>
      <c r="AA426" s="20"/>
      <c r="AC426" s="19"/>
    </row>
    <row r="427" spans="1:29" ht="12.75">
      <c r="A427" s="67" t="s">
        <v>398</v>
      </c>
      <c r="B427" s="37">
        <v>1443.0883181899517</v>
      </c>
      <c r="C427" s="38">
        <v>29.345974950481985</v>
      </c>
      <c r="D427" s="39">
        <v>0.34966760292787497</v>
      </c>
      <c r="E427" s="39">
        <v>0.6383023128998798</v>
      </c>
      <c r="F427" s="39">
        <v>0.3123205674774492</v>
      </c>
      <c r="G427" s="39">
        <v>0.37938473920318994</v>
      </c>
      <c r="H427" s="40">
        <v>0.34007576251630994</v>
      </c>
      <c r="M427" s="19"/>
      <c r="N427" s="41">
        <v>98.93218349246231</v>
      </c>
      <c r="R427" s="19"/>
      <c r="S427" s="42">
        <v>100.33469980433277</v>
      </c>
      <c r="T427" s="42"/>
      <c r="U427" s="41">
        <v>85.89211618257261</v>
      </c>
      <c r="V427" s="41">
        <v>105.12129380053908</v>
      </c>
      <c r="W427" s="41">
        <v>106.90898400319976</v>
      </c>
      <c r="X427" s="43">
        <v>96.23801832175391</v>
      </c>
      <c r="Y427" s="41">
        <v>95.2914798206278</v>
      </c>
      <c r="AA427" s="20"/>
      <c r="AC427" s="19"/>
    </row>
    <row r="428" spans="1:29" ht="12.75">
      <c r="A428" s="67" t="s">
        <v>399</v>
      </c>
      <c r="B428" s="37">
        <v>1194.2782091953757</v>
      </c>
      <c r="C428" s="38">
        <v>24.89895151037998</v>
      </c>
      <c r="D428" s="39">
        <v>0.22257597198590337</v>
      </c>
      <c r="E428" s="39">
        <v>0.21813486387193154</v>
      </c>
      <c r="F428" s="39">
        <v>0.17788855190362837</v>
      </c>
      <c r="G428" s="39">
        <v>0.21242947390685474</v>
      </c>
      <c r="H428" s="40">
        <v>0.26655562784120335</v>
      </c>
      <c r="M428" s="19"/>
      <c r="N428" s="41">
        <v>98.974855690231</v>
      </c>
      <c r="R428" s="19"/>
      <c r="S428" s="42">
        <v>98.43090624284426</v>
      </c>
      <c r="T428" s="42"/>
      <c r="U428" s="41">
        <v>133.72093023255815</v>
      </c>
      <c r="V428" s="41">
        <v>91.02564102564102</v>
      </c>
      <c r="W428" s="41">
        <v>92.83546303377587</v>
      </c>
      <c r="X428" s="43">
        <v>99.7260398877517</v>
      </c>
      <c r="Y428" s="41">
        <v>100.7843137254902</v>
      </c>
      <c r="AA428" s="20"/>
      <c r="AC428" s="19"/>
    </row>
    <row r="429" spans="1:29" ht="12.75">
      <c r="A429" s="67" t="s">
        <v>400</v>
      </c>
      <c r="B429" s="37">
        <v>9045.68268379964</v>
      </c>
      <c r="C429" s="38">
        <v>59.315952024915674</v>
      </c>
      <c r="D429" s="39">
        <v>0.9104332475322761</v>
      </c>
      <c r="E429" s="39">
        <v>0.4802614506184943</v>
      </c>
      <c r="F429" s="39">
        <v>1.262531221518991</v>
      </c>
      <c r="G429" s="39">
        <v>0.5022050865919682</v>
      </c>
      <c r="H429" s="40">
        <v>1.1237685678738498</v>
      </c>
      <c r="M429" s="19"/>
      <c r="N429" s="41">
        <v>106.85866873299294</v>
      </c>
      <c r="R429" s="19"/>
      <c r="S429" s="42">
        <v>109.2027534246794</v>
      </c>
      <c r="T429" s="42"/>
      <c r="U429" s="41">
        <v>99.73097617217525</v>
      </c>
      <c r="V429" s="41">
        <v>129.09941856116092</v>
      </c>
      <c r="W429" s="41">
        <v>108.9430558904044</v>
      </c>
      <c r="X429" s="43">
        <v>96.94189247642144</v>
      </c>
      <c r="Y429" s="41">
        <v>96.57701711491443</v>
      </c>
      <c r="AA429" s="20"/>
      <c r="AC429" s="19"/>
    </row>
    <row r="430" spans="1:29" ht="12.75">
      <c r="A430" s="67" t="s">
        <v>401</v>
      </c>
      <c r="B430" s="37">
        <v>1355.2228712884757</v>
      </c>
      <c r="C430" s="38">
        <v>23.146419663338612</v>
      </c>
      <c r="D430" s="39">
        <v>0.2680328937701838</v>
      </c>
      <c r="E430" s="39">
        <v>0.17869921000200165</v>
      </c>
      <c r="F430" s="39">
        <v>0.2686479740268366</v>
      </c>
      <c r="G430" s="39">
        <v>0.19281673405919905</v>
      </c>
      <c r="H430" s="40">
        <v>0.3528797703514221</v>
      </c>
      <c r="M430" s="19"/>
      <c r="N430" s="41">
        <v>100.05585172039027</v>
      </c>
      <c r="R430" s="19"/>
      <c r="S430" s="42">
        <v>102.17901905393654</v>
      </c>
      <c r="T430" s="42"/>
      <c r="U430" s="41">
        <v>89.07563025210084</v>
      </c>
      <c r="V430" s="41">
        <v>107.27272727272727</v>
      </c>
      <c r="W430" s="41">
        <v>106.956389771888</v>
      </c>
      <c r="X430" s="43">
        <v>96.10189461416215</v>
      </c>
      <c r="Y430" s="41">
        <v>94.87179487179488</v>
      </c>
      <c r="AA430" s="20"/>
      <c r="AC430" s="19"/>
    </row>
    <row r="431" spans="2:29" ht="12.75">
      <c r="B431" s="17"/>
      <c r="C431" s="18"/>
      <c r="H431" s="19"/>
      <c r="M431" s="19"/>
      <c r="R431" s="19"/>
      <c r="S431" s="20"/>
      <c r="T431" s="20"/>
      <c r="U431" s="20"/>
      <c r="V431" s="20"/>
      <c r="W431" s="19"/>
      <c r="X431" s="18"/>
      <c r="AA431" s="20"/>
      <c r="AC431" s="19"/>
    </row>
    <row r="432" spans="1:29" ht="15">
      <c r="A432" s="66" t="s">
        <v>402</v>
      </c>
      <c r="B432" s="26">
        <f>SUM(B433:B446)</f>
        <v>32011.545892914488</v>
      </c>
      <c r="C432" s="27">
        <v>35.91879209725375</v>
      </c>
      <c r="D432" s="28">
        <v>0.4826704969202967</v>
      </c>
      <c r="E432" s="28">
        <v>0.4719442085835275</v>
      </c>
      <c r="F432" s="28">
        <v>0.48560333493873664</v>
      </c>
      <c r="G432" s="28">
        <v>0.30455380259068066</v>
      </c>
      <c r="H432" s="29">
        <v>0.6761503078622082</v>
      </c>
      <c r="I432" s="30">
        <v>0.93</v>
      </c>
      <c r="J432" s="30">
        <v>1.46</v>
      </c>
      <c r="K432" s="30">
        <v>0.84</v>
      </c>
      <c r="L432" s="30">
        <v>0.85</v>
      </c>
      <c r="M432" s="32">
        <v>1.02</v>
      </c>
      <c r="N432" s="30">
        <v>105.9</v>
      </c>
      <c r="O432" s="31">
        <v>95.33769773702244</v>
      </c>
      <c r="P432" s="31">
        <v>107.5157338982967</v>
      </c>
      <c r="Q432" s="30">
        <v>103.7</v>
      </c>
      <c r="R432" s="32">
        <v>108</v>
      </c>
      <c r="S432" s="33">
        <v>110</v>
      </c>
      <c r="T432" s="33">
        <v>120</v>
      </c>
      <c r="U432" s="33">
        <v>111</v>
      </c>
      <c r="V432" s="33">
        <v>112</v>
      </c>
      <c r="W432" s="30">
        <v>108</v>
      </c>
      <c r="X432" s="44">
        <v>97</v>
      </c>
      <c r="Y432" s="35">
        <v>96.23581511209521</v>
      </c>
      <c r="Z432" s="35">
        <v>92.39583333333333</v>
      </c>
      <c r="AA432" s="35">
        <v>96.8</v>
      </c>
      <c r="AB432" s="35">
        <v>94.44444444444444</v>
      </c>
      <c r="AC432" s="36">
        <v>104.90196078431373</v>
      </c>
    </row>
    <row r="433" spans="1:29" ht="12.75">
      <c r="A433" s="67" t="s">
        <v>403</v>
      </c>
      <c r="B433" s="37">
        <v>2507.0698525605526</v>
      </c>
      <c r="C433" s="38">
        <v>36.48239017113726</v>
      </c>
      <c r="D433" s="39">
        <v>0.5356080297398633</v>
      </c>
      <c r="E433" s="39">
        <v>0.030450636628688</v>
      </c>
      <c r="F433" s="39">
        <v>0.5679069735058794</v>
      </c>
      <c r="G433" s="39">
        <v>0.43715566615918156</v>
      </c>
      <c r="H433" s="40">
        <v>0.6362902380349149</v>
      </c>
      <c r="M433" s="19"/>
      <c r="N433" s="41">
        <v>109.39254032636467</v>
      </c>
      <c r="R433" s="19"/>
      <c r="S433" s="42">
        <v>116.79738782249524</v>
      </c>
      <c r="T433" s="42"/>
      <c r="U433" s="41">
        <v>135.2185089974293</v>
      </c>
      <c r="V433" s="41">
        <v>114.38979963570128</v>
      </c>
      <c r="W433" s="41">
        <v>109.2053188209098</v>
      </c>
      <c r="X433" s="43">
        <v>86.73450715971893</v>
      </c>
      <c r="Y433" s="41">
        <v>85.83877995642702</v>
      </c>
      <c r="AA433" s="20"/>
      <c r="AC433" s="19"/>
    </row>
    <row r="434" spans="1:29" ht="12.75">
      <c r="A434" s="67" t="s">
        <v>404</v>
      </c>
      <c r="B434" s="37">
        <v>1573.4530164772161</v>
      </c>
      <c r="C434" s="38">
        <v>39.400350982276606</v>
      </c>
      <c r="D434" s="39">
        <v>0.45762635222679604</v>
      </c>
      <c r="E434" s="39">
        <v>0.8383894825585334</v>
      </c>
      <c r="F434" s="39">
        <v>0.37901036488200657</v>
      </c>
      <c r="G434" s="39">
        <v>0.3737322058408287</v>
      </c>
      <c r="H434" s="40">
        <v>0.5967666218867607</v>
      </c>
      <c r="M434" s="19"/>
      <c r="N434" s="41">
        <v>102.40129964915569</v>
      </c>
      <c r="R434" s="19"/>
      <c r="S434" s="42">
        <v>103.15398388079987</v>
      </c>
      <c r="T434" s="42"/>
      <c r="U434" s="41">
        <v>99.02912621359224</v>
      </c>
      <c r="V434" s="41">
        <v>101.96078431372548</v>
      </c>
      <c r="W434" s="41">
        <v>106.03303912458132</v>
      </c>
      <c r="X434" s="43">
        <v>100.74021861193698</v>
      </c>
      <c r="Y434" s="41">
        <v>101.61290322580645</v>
      </c>
      <c r="AA434" s="20"/>
      <c r="AC434" s="19"/>
    </row>
    <row r="435" spans="1:29" ht="12.75">
      <c r="A435" s="67" t="s">
        <v>405</v>
      </c>
      <c r="B435" s="37">
        <v>5735.685723060864</v>
      </c>
      <c r="C435" s="38">
        <v>29.4084944910445</v>
      </c>
      <c r="D435" s="39">
        <v>0.39621787912722595</v>
      </c>
      <c r="E435" s="39">
        <v>0.09656271818961189</v>
      </c>
      <c r="F435" s="39">
        <v>0.5257388811962854</v>
      </c>
      <c r="G435" s="39">
        <v>0.3168907613427622</v>
      </c>
      <c r="H435" s="40">
        <v>0.403026505798711</v>
      </c>
      <c r="M435" s="19"/>
      <c r="N435" s="41">
        <v>99.60108158965608</v>
      </c>
      <c r="R435" s="19"/>
      <c r="S435" s="42">
        <v>101.6957131764244</v>
      </c>
      <c r="T435" s="42"/>
      <c r="U435" s="41">
        <v>103.75375375375376</v>
      </c>
      <c r="V435" s="41">
        <v>110.61643835616438</v>
      </c>
      <c r="W435" s="41">
        <v>93.91225520741278</v>
      </c>
      <c r="X435" s="43">
        <v>94.40483899352351</v>
      </c>
      <c r="Y435" s="41">
        <v>95.18796992481202</v>
      </c>
      <c r="AA435" s="20"/>
      <c r="AC435" s="19"/>
    </row>
    <row r="436" spans="1:29" ht="12.75">
      <c r="A436" s="67" t="s">
        <v>406</v>
      </c>
      <c r="B436" s="37">
        <v>3833.1548250149553</v>
      </c>
      <c r="C436" s="38">
        <v>65.37315298055692</v>
      </c>
      <c r="D436" s="39">
        <v>0.9800092670109338</v>
      </c>
      <c r="E436" s="39">
        <v>0.7851367012998324</v>
      </c>
      <c r="F436" s="39">
        <v>0.719995770307946</v>
      </c>
      <c r="G436" s="39">
        <v>0.6126925878823564</v>
      </c>
      <c r="H436" s="40">
        <v>1.566468619641399</v>
      </c>
      <c r="M436" s="19"/>
      <c r="N436" s="41">
        <v>108.0898385481995</v>
      </c>
      <c r="R436" s="19"/>
      <c r="S436" s="42">
        <v>111.4074178389696</v>
      </c>
      <c r="T436" s="42"/>
      <c r="U436" s="41">
        <v>120.042194092827</v>
      </c>
      <c r="V436" s="41">
        <v>103.35114256336932</v>
      </c>
      <c r="W436" s="41">
        <v>112.3174179299578</v>
      </c>
      <c r="X436" s="43">
        <v>95.63520462695135</v>
      </c>
      <c r="Y436" s="41">
        <v>95.68221070811744</v>
      </c>
      <c r="AA436" s="20"/>
      <c r="AC436" s="19"/>
    </row>
    <row r="437" spans="1:29" ht="12.75">
      <c r="A437" s="67" t="s">
        <v>407</v>
      </c>
      <c r="B437" s="37">
        <v>1775.324683399149</v>
      </c>
      <c r="C437" s="38">
        <v>30.9182285510127</v>
      </c>
      <c r="D437" s="39">
        <v>0.40820747593247597</v>
      </c>
      <c r="E437" s="39">
        <v>0.4737614200383962</v>
      </c>
      <c r="F437" s="39">
        <v>0.1253381136749172</v>
      </c>
      <c r="G437" s="39">
        <v>0.36739650468833956</v>
      </c>
      <c r="H437" s="40">
        <v>0.6492868939446199</v>
      </c>
      <c r="M437" s="19"/>
      <c r="N437" s="41">
        <v>102.09386043962601</v>
      </c>
      <c r="R437" s="19"/>
      <c r="S437" s="42">
        <v>104.18305505283581</v>
      </c>
      <c r="T437" s="42"/>
      <c r="U437" s="41">
        <v>107.77777777777777</v>
      </c>
      <c r="V437" s="41">
        <v>99.77375565610859</v>
      </c>
      <c r="W437" s="41">
        <v>105.25453978264188</v>
      </c>
      <c r="X437" s="43">
        <v>95.99788592155326</v>
      </c>
      <c r="Y437" s="41">
        <v>94.47115384615384</v>
      </c>
      <c r="AA437" s="20"/>
      <c r="AC437" s="19"/>
    </row>
    <row r="438" spans="1:29" ht="12.75">
      <c r="A438" s="67" t="s">
        <v>408</v>
      </c>
      <c r="B438" s="37">
        <v>724.894703135044</v>
      </c>
      <c r="C438" s="38">
        <v>35.18906325898271</v>
      </c>
      <c r="D438" s="39">
        <v>0.36890543106180784</v>
      </c>
      <c r="E438" s="39">
        <v>0.5079047934765629</v>
      </c>
      <c r="F438" s="39">
        <v>0.3241528895251913</v>
      </c>
      <c r="G438" s="39">
        <v>0.17880642648424183</v>
      </c>
      <c r="H438" s="40">
        <v>0.6032694733058265</v>
      </c>
      <c r="M438" s="19"/>
      <c r="N438" s="41">
        <v>97.54121737095319</v>
      </c>
      <c r="R438" s="19"/>
      <c r="S438" s="42">
        <v>95.41447514020902</v>
      </c>
      <c r="T438" s="42"/>
      <c r="U438" s="41">
        <v>93.75</v>
      </c>
      <c r="V438" s="41">
        <v>91.66666666666667</v>
      </c>
      <c r="W438" s="41">
        <v>96.0685098538498</v>
      </c>
      <c r="X438" s="43">
        <v>101.52961462431654</v>
      </c>
      <c r="Y438" s="41">
        <v>104.26540284360189</v>
      </c>
      <c r="AA438" s="20"/>
      <c r="AC438" s="19"/>
    </row>
    <row r="439" spans="1:29" ht="12.75">
      <c r="A439" s="67" t="s">
        <v>409</v>
      </c>
      <c r="B439" s="37">
        <v>1835.7569562134124</v>
      </c>
      <c r="C439" s="38">
        <v>53.81084438556096</v>
      </c>
      <c r="D439" s="39">
        <v>0.8217959331803615</v>
      </c>
      <c r="E439" s="39">
        <v>0.6133864133441124</v>
      </c>
      <c r="F439" s="39">
        <v>0.10004308242189694</v>
      </c>
      <c r="G439" s="39">
        <v>0.22996306656985732</v>
      </c>
      <c r="H439" s="40">
        <v>1.9653034317816505</v>
      </c>
      <c r="M439" s="19"/>
      <c r="N439" s="41">
        <v>122.27506098860167</v>
      </c>
      <c r="R439" s="19"/>
      <c r="S439" s="42">
        <v>129.3008442973307</v>
      </c>
      <c r="T439" s="42"/>
      <c r="U439" s="41">
        <v>90.19607843137254</v>
      </c>
      <c r="V439" s="41">
        <v>137.81512605042016</v>
      </c>
      <c r="W439" s="41">
        <v>129.79422760755304</v>
      </c>
      <c r="X439" s="43">
        <v>96.15180591993968</v>
      </c>
      <c r="Y439" s="41">
        <v>97.71863117870723</v>
      </c>
      <c r="AA439" s="20"/>
      <c r="AC439" s="19"/>
    </row>
    <row r="440" spans="1:29" ht="12.75">
      <c r="A440" s="67" t="s">
        <v>410</v>
      </c>
      <c r="B440" s="37">
        <v>604.5935461352967</v>
      </c>
      <c r="C440" s="38">
        <v>24.502271373264307</v>
      </c>
      <c r="D440" s="39">
        <v>0.24564334636911594</v>
      </c>
      <c r="E440" s="39">
        <v>0.7632465954249626</v>
      </c>
      <c r="F440" s="39">
        <v>0.4239713983631073</v>
      </c>
      <c r="G440" s="39">
        <v>0.09887184392654874</v>
      </c>
      <c r="H440" s="40">
        <v>0.26943777744639213</v>
      </c>
      <c r="M440" s="19"/>
      <c r="N440" s="41">
        <v>111.79372953271933</v>
      </c>
      <c r="R440" s="19"/>
      <c r="S440" s="42">
        <v>124.22344164553536</v>
      </c>
      <c r="T440" s="42"/>
      <c r="U440" s="41">
        <v>133.0188679245283</v>
      </c>
      <c r="V440" s="41">
        <v>115.9090909090909</v>
      </c>
      <c r="W440" s="41">
        <v>118.76989653374747</v>
      </c>
      <c r="X440" s="43">
        <v>102.01931129019631</v>
      </c>
      <c r="Y440" s="41">
        <v>99.11504424778761</v>
      </c>
      <c r="AA440" s="20"/>
      <c r="AC440" s="19"/>
    </row>
    <row r="441" spans="1:29" ht="12.75">
      <c r="A441" s="67" t="s">
        <v>411</v>
      </c>
      <c r="B441" s="37">
        <v>1764.283220076859</v>
      </c>
      <c r="C441" s="38">
        <v>58.68229569522232</v>
      </c>
      <c r="D441" s="39">
        <v>0.8502729887895941</v>
      </c>
      <c r="E441" s="39">
        <v>0.7656160066641554</v>
      </c>
      <c r="F441" s="39">
        <v>1.8804784956501037</v>
      </c>
      <c r="G441" s="39">
        <v>0.27207868576240235</v>
      </c>
      <c r="H441" s="40">
        <v>0.768863993561989</v>
      </c>
      <c r="M441" s="19"/>
      <c r="N441" s="41">
        <v>101.09464978504528</v>
      </c>
      <c r="R441" s="19"/>
      <c r="S441" s="42">
        <v>103.59969068063076</v>
      </c>
      <c r="T441" s="42"/>
      <c r="U441" s="41">
        <v>93.9580764488286</v>
      </c>
      <c r="V441" s="41">
        <v>125.73529411764706</v>
      </c>
      <c r="W441" s="41">
        <v>115.75070830649715</v>
      </c>
      <c r="X441" s="43">
        <v>92.6333210919673</v>
      </c>
      <c r="Y441" s="41">
        <v>90.0990099009901</v>
      </c>
      <c r="AA441" s="20"/>
      <c r="AC441" s="19"/>
    </row>
    <row r="442" spans="1:29" ht="12.75">
      <c r="A442" s="67" t="s">
        <v>412</v>
      </c>
      <c r="B442" s="37">
        <v>3077.930162070853</v>
      </c>
      <c r="C442" s="38">
        <v>33.321751240347005</v>
      </c>
      <c r="D442" s="39">
        <v>0.43078736341832563</v>
      </c>
      <c r="E442" s="39">
        <v>0.6116631939626812</v>
      </c>
      <c r="F442" s="39">
        <v>0.2787232127920287</v>
      </c>
      <c r="G442" s="39">
        <v>0.2853515751097063</v>
      </c>
      <c r="H442" s="40">
        <v>0.6909648232272532</v>
      </c>
      <c r="M442" s="19"/>
      <c r="N442" s="41">
        <v>105.7084401985761</v>
      </c>
      <c r="R442" s="19"/>
      <c r="S442" s="42">
        <v>107.81785107586778</v>
      </c>
      <c r="T442" s="42"/>
      <c r="U442" s="41">
        <v>150.2164502164502</v>
      </c>
      <c r="V442" s="41">
        <v>109.98003992015968</v>
      </c>
      <c r="W442" s="41">
        <v>99.09195881402466</v>
      </c>
      <c r="X442" s="43">
        <v>101.81493152633296</v>
      </c>
      <c r="Y442" s="41">
        <v>102.87958115183245</v>
      </c>
      <c r="AA442" s="20"/>
      <c r="AC442" s="19"/>
    </row>
    <row r="443" spans="1:29" ht="12.75">
      <c r="A443" s="67" t="s">
        <v>413</v>
      </c>
      <c r="B443" s="37">
        <v>1173.959243751752</v>
      </c>
      <c r="C443" s="38">
        <v>24.67337628734241</v>
      </c>
      <c r="D443" s="39">
        <v>0.27017604945233725</v>
      </c>
      <c r="E443" s="39">
        <v>1.8471594254557475</v>
      </c>
      <c r="F443" s="39">
        <v>0.2120748062430003</v>
      </c>
      <c r="G443" s="39">
        <v>0.10556610069859514</v>
      </c>
      <c r="H443" s="40">
        <v>0.45036214786548895</v>
      </c>
      <c r="M443" s="19"/>
      <c r="N443" s="41">
        <v>101.79120455263698</v>
      </c>
      <c r="R443" s="19"/>
      <c r="S443" s="42">
        <v>105.47178708115912</v>
      </c>
      <c r="T443" s="42"/>
      <c r="U443" s="41">
        <v>87.74193548387098</v>
      </c>
      <c r="V443" s="41">
        <v>112.90322580645162</v>
      </c>
      <c r="W443" s="41">
        <v>107.82827237729447</v>
      </c>
      <c r="X443" s="43">
        <v>96.25749847924067</v>
      </c>
      <c r="Y443" s="41">
        <v>93.87254901960785</v>
      </c>
      <c r="AA443" s="20"/>
      <c r="AC443" s="19"/>
    </row>
    <row r="444" spans="1:29" ht="12.75">
      <c r="A444" s="67" t="s">
        <v>414</v>
      </c>
      <c r="B444" s="37">
        <v>2421.003282901224</v>
      </c>
      <c r="C444" s="38">
        <v>29.4311121189062</v>
      </c>
      <c r="D444" s="39">
        <v>0.3178876639880892</v>
      </c>
      <c r="E444" s="39">
        <v>0.559646127895887</v>
      </c>
      <c r="F444" s="39">
        <v>0.22729320043536388</v>
      </c>
      <c r="G444" s="39">
        <v>0.2361005220292334</v>
      </c>
      <c r="H444" s="40">
        <v>0.4650345166872688</v>
      </c>
      <c r="M444" s="19"/>
      <c r="N444" s="41">
        <v>115.22364718008761</v>
      </c>
      <c r="R444" s="19"/>
      <c r="S444" s="42">
        <v>130.07532751179932</v>
      </c>
      <c r="T444" s="42"/>
      <c r="U444" s="41">
        <v>117.75700934579439</v>
      </c>
      <c r="V444" s="41">
        <v>130.12820512820514</v>
      </c>
      <c r="W444" s="41">
        <v>134.8171846484997</v>
      </c>
      <c r="X444" s="43">
        <v>98.44110621747684</v>
      </c>
      <c r="Y444" s="41">
        <v>96.81093394077449</v>
      </c>
      <c r="AA444" s="20"/>
      <c r="AC444" s="19"/>
    </row>
    <row r="445" spans="1:29" ht="12.75">
      <c r="A445" s="67" t="s">
        <v>415</v>
      </c>
      <c r="B445" s="37">
        <v>3926.9971257922984</v>
      </c>
      <c r="C445" s="38">
        <v>34.90198751981779</v>
      </c>
      <c r="D445" s="39">
        <v>0.5141305065834771</v>
      </c>
      <c r="E445" s="39">
        <v>0.05579436739430581</v>
      </c>
      <c r="F445" s="39">
        <v>0.7629525741773999</v>
      </c>
      <c r="G445" s="39">
        <v>0.2198060983894756</v>
      </c>
      <c r="H445" s="40">
        <v>0.6736124037397936</v>
      </c>
      <c r="M445" s="19"/>
      <c r="N445" s="41">
        <v>107.81508981204435</v>
      </c>
      <c r="R445" s="19"/>
      <c r="S445" s="42">
        <v>109.8767974250545</v>
      </c>
      <c r="T445" s="42"/>
      <c r="U445" s="41">
        <v>114.32806324110672</v>
      </c>
      <c r="V445" s="41">
        <v>127.65432098765432</v>
      </c>
      <c r="W445" s="41">
        <v>102.62885743434357</v>
      </c>
      <c r="X445" s="43">
        <v>100.09324913599811</v>
      </c>
      <c r="Y445" s="41">
        <v>97.48148148148148</v>
      </c>
      <c r="AA445" s="20"/>
      <c r="AC445" s="19"/>
    </row>
    <row r="446" spans="1:29" ht="12.75">
      <c r="A446" s="67" t="s">
        <v>416</v>
      </c>
      <c r="B446" s="37">
        <v>1057.4395523250132</v>
      </c>
      <c r="C446" s="38">
        <v>38.74114498351395</v>
      </c>
      <c r="D446" s="39">
        <v>0.4763316318324775</v>
      </c>
      <c r="E446" s="39">
        <v>0.8433136193573121</v>
      </c>
      <c r="F446" s="39">
        <v>0.3370646398417083</v>
      </c>
      <c r="G446" s="39">
        <v>0.364535522751505</v>
      </c>
      <c r="H446" s="40">
        <v>0.6876307064313636</v>
      </c>
      <c r="M446" s="19"/>
      <c r="N446" s="41">
        <v>108.47545202577535</v>
      </c>
      <c r="R446" s="19"/>
      <c r="S446" s="42">
        <v>112.8560594647569</v>
      </c>
      <c r="T446" s="42"/>
      <c r="U446" s="41">
        <v>114.81481481481481</v>
      </c>
      <c r="V446" s="41">
        <v>109.47368421052632</v>
      </c>
      <c r="W446" s="41">
        <v>114.64452141673294</v>
      </c>
      <c r="X446" s="43">
        <v>100.83241333724257</v>
      </c>
      <c r="Y446" s="41">
        <v>91.07142857142857</v>
      </c>
      <c r="AA446" s="20"/>
      <c r="AC446" s="19"/>
    </row>
    <row r="447" spans="2:29" ht="12.75">
      <c r="B447" s="17"/>
      <c r="C447" s="18"/>
      <c r="H447" s="19"/>
      <c r="M447" s="19"/>
      <c r="R447" s="19"/>
      <c r="S447" s="20"/>
      <c r="T447" s="20"/>
      <c r="U447" s="20"/>
      <c r="V447" s="20"/>
      <c r="W447" s="19"/>
      <c r="X447" s="18"/>
      <c r="AA447" s="20"/>
      <c r="AC447" s="19"/>
    </row>
    <row r="448" spans="1:29" ht="15">
      <c r="A448" s="66" t="s">
        <v>417</v>
      </c>
      <c r="B448" s="26">
        <f>SUM(B449:B458)</f>
        <v>49249.08671788091</v>
      </c>
      <c r="C448" s="27">
        <v>57.66298052053473</v>
      </c>
      <c r="D448" s="28">
        <v>0.867071604985999</v>
      </c>
      <c r="E448" s="28">
        <v>0.5047143508192141</v>
      </c>
      <c r="F448" s="28">
        <v>0.7418761070076911</v>
      </c>
      <c r="G448" s="28">
        <v>0.6588909465413132</v>
      </c>
      <c r="H448" s="29">
        <v>1.1578713262075413</v>
      </c>
      <c r="I448" s="30">
        <v>0.94</v>
      </c>
      <c r="J448" s="30">
        <v>1.62</v>
      </c>
      <c r="K448" s="30">
        <v>0.81</v>
      </c>
      <c r="L448" s="30">
        <v>0.86</v>
      </c>
      <c r="M448" s="32">
        <v>1.01</v>
      </c>
      <c r="N448" s="30">
        <v>105.9</v>
      </c>
      <c r="O448" s="31">
        <v>90.63534588263232</v>
      </c>
      <c r="P448" s="31">
        <v>107.75877264438444</v>
      </c>
      <c r="Q448" s="30">
        <v>103.9</v>
      </c>
      <c r="R448" s="32">
        <v>108.2</v>
      </c>
      <c r="S448" s="33">
        <v>108</v>
      </c>
      <c r="T448" s="33">
        <v>100</v>
      </c>
      <c r="U448" s="33">
        <v>111</v>
      </c>
      <c r="V448" s="33">
        <v>107</v>
      </c>
      <c r="W448" s="30">
        <v>108</v>
      </c>
      <c r="X448" s="44">
        <v>96</v>
      </c>
      <c r="Y448" s="35">
        <v>95.59739524348811</v>
      </c>
      <c r="Z448" s="35">
        <v>88.86792452830188</v>
      </c>
      <c r="AA448" s="35">
        <v>92.9460580912863</v>
      </c>
      <c r="AB448" s="35">
        <v>95.93654327859727</v>
      </c>
      <c r="AC448" s="36">
        <v>104.50680272108843</v>
      </c>
    </row>
    <row r="449" spans="1:29" ht="12.75">
      <c r="A449" s="67" t="s">
        <v>418</v>
      </c>
      <c r="B449" s="37">
        <v>1619.328400396443</v>
      </c>
      <c r="C449" s="38">
        <v>36.01709075614864</v>
      </c>
      <c r="D449" s="39">
        <v>0.5001568681389797</v>
      </c>
      <c r="E449" s="39">
        <v>0.3258001388759803</v>
      </c>
      <c r="F449" s="39">
        <v>0.9769447702495089</v>
      </c>
      <c r="G449" s="39">
        <v>0.2947223595011961</v>
      </c>
      <c r="H449" s="40">
        <v>0.4003950109136982</v>
      </c>
      <c r="M449" s="19"/>
      <c r="N449" s="41">
        <v>99.04108119401097</v>
      </c>
      <c r="R449" s="19"/>
      <c r="S449" s="42">
        <v>102.07663676782595</v>
      </c>
      <c r="T449" s="42"/>
      <c r="U449" s="41">
        <v>140.28436018957348</v>
      </c>
      <c r="V449" s="41">
        <v>64.7196261682243</v>
      </c>
      <c r="W449" s="41">
        <v>101.43575034707715</v>
      </c>
      <c r="X449" s="43">
        <v>89.70764352205082</v>
      </c>
      <c r="Y449" s="41">
        <v>87.53623188405797</v>
      </c>
      <c r="AA449" s="20"/>
      <c r="AC449" s="19"/>
    </row>
    <row r="450" spans="1:29" ht="12.75">
      <c r="A450" s="67" t="s">
        <v>419</v>
      </c>
      <c r="B450" s="37">
        <v>1169.5015910346033</v>
      </c>
      <c r="C450" s="38">
        <v>36.49560277842419</v>
      </c>
      <c r="D450" s="39">
        <v>0.38743922793466706</v>
      </c>
      <c r="E450" s="39">
        <v>0.4571063892608543</v>
      </c>
      <c r="F450" s="39">
        <v>0.48622090466045237</v>
      </c>
      <c r="G450" s="39">
        <v>0.3030368067112613</v>
      </c>
      <c r="H450" s="40">
        <v>0.41174821630407943</v>
      </c>
      <c r="M450" s="19"/>
      <c r="N450" s="41">
        <v>116.88546851562266</v>
      </c>
      <c r="R450" s="19"/>
      <c r="S450" s="42">
        <v>134.02132061972986</v>
      </c>
      <c r="T450" s="42"/>
      <c r="U450" s="41">
        <v>203.88349514563106</v>
      </c>
      <c r="V450" s="41">
        <v>126.08695652173913</v>
      </c>
      <c r="W450" s="41">
        <v>109.83880798811519</v>
      </c>
      <c r="X450" s="43">
        <v>99.84955506308201</v>
      </c>
      <c r="Y450" s="41">
        <v>100</v>
      </c>
      <c r="AA450" s="20"/>
      <c r="AC450" s="19"/>
    </row>
    <row r="451" spans="1:29" ht="12.75">
      <c r="A451" s="67" t="s">
        <v>420</v>
      </c>
      <c r="B451" s="37">
        <v>2384.1675202751326</v>
      </c>
      <c r="C451" s="38">
        <v>40.85976898500655</v>
      </c>
      <c r="D451" s="39">
        <v>0.5768180198514168</v>
      </c>
      <c r="E451" s="39">
        <v>0.28689874880869776</v>
      </c>
      <c r="F451" s="39">
        <v>0.9943527997599184</v>
      </c>
      <c r="G451" s="39">
        <v>0.31317141995566294</v>
      </c>
      <c r="H451" s="40">
        <v>0.5837214669506503</v>
      </c>
      <c r="M451" s="19"/>
      <c r="N451" s="41">
        <v>120.23472335792113</v>
      </c>
      <c r="R451" s="19"/>
      <c r="S451" s="42">
        <v>130.3504015939219</v>
      </c>
      <c r="T451" s="42"/>
      <c r="U451" s="41">
        <v>137.67605633802816</v>
      </c>
      <c r="V451" s="41">
        <v>130.37542662116041</v>
      </c>
      <c r="W451" s="41">
        <v>124.01183387126517</v>
      </c>
      <c r="X451" s="43">
        <v>97.10409554020823</v>
      </c>
      <c r="Y451" s="41">
        <v>96.70588235294117</v>
      </c>
      <c r="AA451" s="20"/>
      <c r="AC451" s="19"/>
    </row>
    <row r="452" spans="1:29" ht="12.75">
      <c r="A452" s="67" t="s">
        <v>421</v>
      </c>
      <c r="B452" s="37">
        <v>1581.5508046036093</v>
      </c>
      <c r="C452" s="38">
        <v>50.84554909511684</v>
      </c>
      <c r="D452" s="39">
        <v>0.6876173238093242</v>
      </c>
      <c r="E452" s="39">
        <v>0.7400175290261319</v>
      </c>
      <c r="F452" s="39">
        <v>1.0757737539240715</v>
      </c>
      <c r="G452" s="39">
        <v>0.6213134831425415</v>
      </c>
      <c r="H452" s="40">
        <v>0.49653404767076703</v>
      </c>
      <c r="M452" s="19"/>
      <c r="N452" s="41">
        <v>101.6105691145543</v>
      </c>
      <c r="R452" s="19"/>
      <c r="S452" s="42">
        <v>103.80080986170391</v>
      </c>
      <c r="T452" s="42"/>
      <c r="U452" s="41">
        <v>99.33920704845815</v>
      </c>
      <c r="V452" s="41">
        <v>103.32480818414322</v>
      </c>
      <c r="W452" s="41">
        <v>112.58907318920694</v>
      </c>
      <c r="X452" s="43">
        <v>94.74930598678506</v>
      </c>
      <c r="Y452" s="41">
        <v>90.80459770114942</v>
      </c>
      <c r="AA452" s="20"/>
      <c r="AC452" s="19"/>
    </row>
    <row r="453" spans="1:29" ht="12.75">
      <c r="A453" s="67" t="s">
        <v>422</v>
      </c>
      <c r="B453" s="37">
        <v>5034.584008068085</v>
      </c>
      <c r="C453" s="38">
        <v>49.03895200962436</v>
      </c>
      <c r="D453" s="39">
        <v>0.727197659817507</v>
      </c>
      <c r="E453" s="39">
        <v>0.12229490571022876</v>
      </c>
      <c r="F453" s="39">
        <v>0.5434630694451363</v>
      </c>
      <c r="G453" s="39">
        <v>0.4039766885607464</v>
      </c>
      <c r="H453" s="40">
        <v>1.2214349727917766</v>
      </c>
      <c r="M453" s="19"/>
      <c r="N453" s="41">
        <v>110.73237212270138</v>
      </c>
      <c r="R453" s="19"/>
      <c r="S453" s="42">
        <v>115.15956252961651</v>
      </c>
      <c r="T453" s="42"/>
      <c r="U453" s="41">
        <v>115.87057010785824</v>
      </c>
      <c r="V453" s="41">
        <v>117.59900705602381</v>
      </c>
      <c r="W453" s="41">
        <v>114.0436422878528</v>
      </c>
      <c r="X453" s="43">
        <v>94.4568371850111</v>
      </c>
      <c r="Y453" s="41">
        <v>92.36641221374046</v>
      </c>
      <c r="AA453" s="20"/>
      <c r="AC453" s="19"/>
    </row>
    <row r="454" spans="1:29" ht="12.75">
      <c r="A454" s="67" t="s">
        <v>423</v>
      </c>
      <c r="B454" s="37">
        <v>790.7149746416402</v>
      </c>
      <c r="C454" s="38">
        <v>25.48638113268784</v>
      </c>
      <c r="D454" s="39">
        <v>0.29511574924509937</v>
      </c>
      <c r="E454" s="39">
        <v>0.06744779207488927</v>
      </c>
      <c r="F454" s="39">
        <v>0.3037152080135394</v>
      </c>
      <c r="G454" s="39">
        <v>0.2189455754164338</v>
      </c>
      <c r="H454" s="40">
        <v>0.3791301670991476</v>
      </c>
      <c r="M454" s="19"/>
      <c r="N454" s="41">
        <v>100.66128428436306</v>
      </c>
      <c r="R454" s="19"/>
      <c r="S454" s="42">
        <v>102.926958060924</v>
      </c>
      <c r="T454" s="42"/>
      <c r="U454" s="41">
        <v>112.38938053097345</v>
      </c>
      <c r="V454" s="41">
        <v>86.06060606060606</v>
      </c>
      <c r="W454" s="41">
        <v>111.22858210899464</v>
      </c>
      <c r="X454" s="43">
        <v>98.70313309744863</v>
      </c>
      <c r="Y454" s="41">
        <v>100.44843049327355</v>
      </c>
      <c r="AA454" s="20"/>
      <c r="AC454" s="19"/>
    </row>
    <row r="455" spans="1:29" ht="12.75">
      <c r="A455" s="67" t="s">
        <v>424</v>
      </c>
      <c r="B455" s="37">
        <v>30995.83491465667</v>
      </c>
      <c r="C455" s="38">
        <v>75.47809602750857</v>
      </c>
      <c r="D455" s="39">
        <v>1.2002685436171103</v>
      </c>
      <c r="E455" s="39">
        <v>0.3617890960594268</v>
      </c>
      <c r="F455" s="39">
        <v>0.8339845507176693</v>
      </c>
      <c r="G455" s="39">
        <v>0.9920027335015331</v>
      </c>
      <c r="H455" s="40">
        <v>1.6338934383185268</v>
      </c>
      <c r="M455" s="19"/>
      <c r="N455" s="41">
        <v>105.68580774399179</v>
      </c>
      <c r="R455" s="19"/>
      <c r="S455" s="42">
        <v>107.33066710335245</v>
      </c>
      <c r="T455" s="42"/>
      <c r="U455" s="41">
        <v>103.2662192393736</v>
      </c>
      <c r="V455" s="41">
        <v>108.13724215099123</v>
      </c>
      <c r="W455" s="41">
        <v>108.4262075193016</v>
      </c>
      <c r="X455" s="43">
        <v>96.47385845499196</v>
      </c>
      <c r="Y455" s="41">
        <v>96.47737625265715</v>
      </c>
      <c r="AA455" s="20"/>
      <c r="AC455" s="19"/>
    </row>
    <row r="456" spans="1:29" ht="12.75">
      <c r="A456" s="67" t="s">
        <v>425</v>
      </c>
      <c r="B456" s="37">
        <v>1166.6805554658922</v>
      </c>
      <c r="C456" s="38">
        <v>26.636542362234984</v>
      </c>
      <c r="D456" s="39">
        <v>0.27342474167558456</v>
      </c>
      <c r="E456" s="39">
        <v>3.392061876432973</v>
      </c>
      <c r="F456" s="39">
        <v>0.2151316056762571</v>
      </c>
      <c r="G456" s="39">
        <v>0.1441648683199758</v>
      </c>
      <c r="H456" s="40">
        <v>0.37830597108371466</v>
      </c>
      <c r="M456" s="19"/>
      <c r="N456" s="41">
        <v>95.71670606240592</v>
      </c>
      <c r="R456" s="19"/>
      <c r="S456" s="42">
        <v>97.88697645367812</v>
      </c>
      <c r="T456" s="42"/>
      <c r="U456" s="41">
        <v>104.09836065573771</v>
      </c>
      <c r="V456" s="41">
        <v>90.41095890410959</v>
      </c>
      <c r="W456" s="41">
        <v>106.88924979216078</v>
      </c>
      <c r="X456" s="43">
        <v>93.82106871360536</v>
      </c>
      <c r="Y456" s="41">
        <v>92.7437641723356</v>
      </c>
      <c r="AA456" s="20"/>
      <c r="AC456" s="19"/>
    </row>
    <row r="457" spans="1:29" ht="12.75">
      <c r="A457" s="67" t="s">
        <v>426</v>
      </c>
      <c r="B457" s="37">
        <v>3844.9275828590235</v>
      </c>
      <c r="C457" s="38">
        <v>48.39735141115267</v>
      </c>
      <c r="D457" s="39">
        <v>0.6937996858755344</v>
      </c>
      <c r="E457" s="39">
        <v>0.44777710032221624</v>
      </c>
      <c r="F457" s="39">
        <v>0.7219174386502529</v>
      </c>
      <c r="G457" s="39">
        <v>0.455213197972458</v>
      </c>
      <c r="H457" s="40">
        <v>0.9424250119849686</v>
      </c>
      <c r="M457" s="19"/>
      <c r="N457" s="41">
        <v>105.07094282208709</v>
      </c>
      <c r="R457" s="19"/>
      <c r="S457" s="42">
        <v>107.96779835210278</v>
      </c>
      <c r="T457" s="42"/>
      <c r="U457" s="41">
        <v>114.51851851851852</v>
      </c>
      <c r="V457" s="41">
        <v>108.04715466074329</v>
      </c>
      <c r="W457" s="41">
        <v>104.4838281347935</v>
      </c>
      <c r="X457" s="43">
        <v>95.76008617515653</v>
      </c>
      <c r="Y457" s="41">
        <v>97.46835443037975</v>
      </c>
      <c r="AA457" s="20"/>
      <c r="AC457" s="19"/>
    </row>
    <row r="458" spans="1:29" ht="12.75">
      <c r="A458" s="67" t="s">
        <v>427</v>
      </c>
      <c r="B458" s="37">
        <v>661.7963658798186</v>
      </c>
      <c r="C458" s="38">
        <v>33.04025790713023</v>
      </c>
      <c r="D458" s="39">
        <v>0.3391775766991648</v>
      </c>
      <c r="E458" s="39">
        <v>0.731301759553873</v>
      </c>
      <c r="F458" s="39">
        <v>0.40746127900598184</v>
      </c>
      <c r="G458" s="39">
        <v>0.20300072798199287</v>
      </c>
      <c r="H458" s="40">
        <v>0.43149726939773553</v>
      </c>
      <c r="M458" s="19"/>
      <c r="N458" s="41">
        <v>84.03360879347873</v>
      </c>
      <c r="R458" s="19"/>
      <c r="S458" s="42">
        <v>75.02115352127558</v>
      </c>
      <c r="T458" s="42"/>
      <c r="U458" s="41">
        <v>83.33333333333334</v>
      </c>
      <c r="V458" s="41">
        <v>113.33333333333333</v>
      </c>
      <c r="W458" s="41">
        <v>60.02972641182268</v>
      </c>
      <c r="X458" s="43">
        <v>100.87576300045879</v>
      </c>
      <c r="Y458" s="41">
        <v>100.46948356807512</v>
      </c>
      <c r="AA458" s="20"/>
      <c r="AC458" s="19"/>
    </row>
    <row r="459" spans="2:29" ht="12.75">
      <c r="B459" s="17"/>
      <c r="C459" s="18"/>
      <c r="H459" s="19"/>
      <c r="M459" s="19"/>
      <c r="R459" s="19"/>
      <c r="S459" s="20"/>
      <c r="T459" s="20"/>
      <c r="U459" s="20"/>
      <c r="V459" s="20"/>
      <c r="W459" s="19"/>
      <c r="X459" s="18"/>
      <c r="AA459" s="20"/>
      <c r="AC459" s="19"/>
    </row>
    <row r="460" spans="1:29" ht="15.75">
      <c r="A460" s="65" t="s">
        <v>428</v>
      </c>
      <c r="B460" s="21">
        <f>B462+B481+B507+B538</f>
        <v>350646.9639943816</v>
      </c>
      <c r="C460" s="22">
        <v>56.2</v>
      </c>
      <c r="D460" s="23">
        <v>0.86</v>
      </c>
      <c r="E460" s="23">
        <v>0.41</v>
      </c>
      <c r="F460" s="23">
        <v>0.88</v>
      </c>
      <c r="G460" s="23">
        <v>0.74</v>
      </c>
      <c r="H460" s="24">
        <v>0.98</v>
      </c>
      <c r="I460" s="23">
        <v>0.91</v>
      </c>
      <c r="J460" s="23">
        <v>0.96</v>
      </c>
      <c r="K460" s="23">
        <v>0.98</v>
      </c>
      <c r="L460" s="23">
        <v>0.84</v>
      </c>
      <c r="M460" s="24">
        <v>1.04</v>
      </c>
      <c r="N460" s="23">
        <v>103.8</v>
      </c>
      <c r="O460" s="23">
        <v>93.7</v>
      </c>
      <c r="P460" s="23">
        <v>99.8</v>
      </c>
      <c r="Q460" s="23">
        <v>104.8</v>
      </c>
      <c r="R460" s="24">
        <v>106.7</v>
      </c>
      <c r="S460" s="25">
        <v>106</v>
      </c>
      <c r="T460" s="25">
        <v>118</v>
      </c>
      <c r="U460" s="25">
        <v>101</v>
      </c>
      <c r="V460" s="25">
        <v>108</v>
      </c>
      <c r="W460" s="23">
        <v>107</v>
      </c>
      <c r="X460" s="22">
        <v>97</v>
      </c>
      <c r="Y460" s="23">
        <v>96</v>
      </c>
      <c r="Z460" s="23">
        <v>88</v>
      </c>
      <c r="AA460" s="25">
        <v>93</v>
      </c>
      <c r="AB460" s="23">
        <v>95</v>
      </c>
      <c r="AC460" s="24">
        <v>106</v>
      </c>
    </row>
    <row r="461" spans="2:29" ht="12.75">
      <c r="B461" s="17"/>
      <c r="C461" s="18"/>
      <c r="H461" s="19"/>
      <c r="M461" s="19"/>
      <c r="R461" s="19"/>
      <c r="S461" s="20"/>
      <c r="T461" s="20"/>
      <c r="U461" s="20"/>
      <c r="V461" s="20"/>
      <c r="W461" s="19"/>
      <c r="X461" s="18"/>
      <c r="AA461" s="20"/>
      <c r="AC461" s="19"/>
    </row>
    <row r="462" spans="1:29" ht="15">
      <c r="A462" s="66" t="s">
        <v>429</v>
      </c>
      <c r="B462" s="26">
        <f>SUM(B463:B479)</f>
        <v>28693.11822578364</v>
      </c>
      <c r="C462" s="27">
        <v>41.472434055710174</v>
      </c>
      <c r="D462" s="28">
        <v>0.6703201664978296</v>
      </c>
      <c r="E462" s="28">
        <v>0.7681392812738924</v>
      </c>
      <c r="F462" s="28">
        <v>0.7016149223159354</v>
      </c>
      <c r="G462" s="28">
        <v>0.5065153461062252</v>
      </c>
      <c r="H462" s="29">
        <v>0.7804068788600659</v>
      </c>
      <c r="I462" s="30">
        <v>0.99</v>
      </c>
      <c r="J462" s="30">
        <v>1.39</v>
      </c>
      <c r="K462" s="30">
        <v>1.01</v>
      </c>
      <c r="L462" s="30">
        <v>0.87</v>
      </c>
      <c r="M462" s="32">
        <v>1.16</v>
      </c>
      <c r="N462" s="30">
        <v>106.5</v>
      </c>
      <c r="O462" s="31">
        <v>101.70861890392042</v>
      </c>
      <c r="P462" s="31">
        <v>100.24381746503622</v>
      </c>
      <c r="Q462" s="30">
        <v>108</v>
      </c>
      <c r="R462" s="32">
        <v>110.1</v>
      </c>
      <c r="S462" s="33">
        <v>109</v>
      </c>
      <c r="T462" s="33">
        <v>151</v>
      </c>
      <c r="U462" s="33">
        <v>102</v>
      </c>
      <c r="V462" s="33">
        <v>115</v>
      </c>
      <c r="W462" s="30">
        <v>110</v>
      </c>
      <c r="X462" s="44">
        <v>98</v>
      </c>
      <c r="Y462" s="35">
        <v>98.13226605679436</v>
      </c>
      <c r="Z462" s="35">
        <v>92.11356466876971</v>
      </c>
      <c r="AA462" s="35">
        <v>94.79659413434248</v>
      </c>
      <c r="AB462" s="35">
        <v>96.53201219512195</v>
      </c>
      <c r="AC462" s="36">
        <v>110.53203040173725</v>
      </c>
    </row>
    <row r="463" spans="1:29" ht="12.75">
      <c r="A463" s="67" t="s">
        <v>430</v>
      </c>
      <c r="B463" s="37">
        <v>2710.9405912943052</v>
      </c>
      <c r="C463" s="38">
        <v>34.24634400321255</v>
      </c>
      <c r="D463" s="39">
        <v>0.5059145504082864</v>
      </c>
      <c r="E463" s="39">
        <v>0.05286932160493784</v>
      </c>
      <c r="F463" s="39">
        <v>0.20526407077142608</v>
      </c>
      <c r="G463" s="39">
        <v>0.302150862102021</v>
      </c>
      <c r="H463" s="40">
        <v>0.9471101288865723</v>
      </c>
      <c r="M463" s="19"/>
      <c r="N463" s="41">
        <v>105.03804268976864</v>
      </c>
      <c r="R463" s="19"/>
      <c r="S463" s="42">
        <v>107.57856551535218</v>
      </c>
      <c r="T463" s="42"/>
      <c r="U463" s="41">
        <v>135.185185185185</v>
      </c>
      <c r="V463" s="41">
        <v>90.95526762734329</v>
      </c>
      <c r="W463" s="41">
        <v>110.95871912068807</v>
      </c>
      <c r="X463" s="43">
        <v>95.52886446958885</v>
      </c>
      <c r="Y463" s="41">
        <v>96.65924276169265</v>
      </c>
      <c r="AA463" s="20"/>
      <c r="AC463" s="19"/>
    </row>
    <row r="464" spans="1:29" ht="12.75">
      <c r="A464" s="67" t="s">
        <v>431</v>
      </c>
      <c r="B464" s="37">
        <v>480.58332895608555</v>
      </c>
      <c r="C464" s="38">
        <v>30.074050623034136</v>
      </c>
      <c r="D464" s="39">
        <v>0.3403406680522872</v>
      </c>
      <c r="E464" s="39">
        <v>0.13094917078369459</v>
      </c>
      <c r="F464" s="39">
        <v>0.12071776361402618</v>
      </c>
      <c r="G464" s="39">
        <v>0.27839779583124236</v>
      </c>
      <c r="H464" s="40">
        <v>0.5664593997557916</v>
      </c>
      <c r="M464" s="19"/>
      <c r="N464" s="41">
        <v>113.85956991792023</v>
      </c>
      <c r="R464" s="19"/>
      <c r="S464" s="42">
        <v>128.28275120934705</v>
      </c>
      <c r="T464" s="42"/>
      <c r="U464" s="41">
        <v>60.46511627906977</v>
      </c>
      <c r="V464" s="41">
        <v>90.29126213592232</v>
      </c>
      <c r="W464" s="41">
        <v>211.92573359150495</v>
      </c>
      <c r="X464" s="43">
        <v>95.77862871342991</v>
      </c>
      <c r="Y464" s="41">
        <v>96.91358024691358</v>
      </c>
      <c r="AA464" s="20"/>
      <c r="AC464" s="19"/>
    </row>
    <row r="465" spans="1:29" ht="12.75">
      <c r="A465" s="67" t="s">
        <v>432</v>
      </c>
      <c r="B465" s="37">
        <v>948.0889385721107</v>
      </c>
      <c r="C465" s="38">
        <v>38.21398381991579</v>
      </c>
      <c r="D465" s="39">
        <v>0.4347330951127693</v>
      </c>
      <c r="E465" s="39">
        <v>1.012124667048822</v>
      </c>
      <c r="F465" s="39">
        <v>0.8104330337513247</v>
      </c>
      <c r="G465" s="39">
        <v>0.235229987405684</v>
      </c>
      <c r="H465" s="40">
        <v>0.3792829805482</v>
      </c>
      <c r="M465" s="19"/>
      <c r="N465" s="41">
        <v>108.65248872621585</v>
      </c>
      <c r="R465" s="19"/>
      <c r="S465" s="42">
        <v>111.73934406394538</v>
      </c>
      <c r="T465" s="42"/>
      <c r="U465" s="41">
        <v>102.65151515151516</v>
      </c>
      <c r="V465" s="41">
        <v>125.77319587628865</v>
      </c>
      <c r="W465" s="41">
        <v>114.20086886288533</v>
      </c>
      <c r="X465" s="43">
        <v>105.302035232374</v>
      </c>
      <c r="Y465" s="41">
        <v>103.9568345323741</v>
      </c>
      <c r="AA465" s="20"/>
      <c r="AC465" s="19"/>
    </row>
    <row r="466" spans="1:29" ht="12.75">
      <c r="A466" s="67" t="s">
        <v>433</v>
      </c>
      <c r="B466" s="37">
        <v>952.3677018567787</v>
      </c>
      <c r="C466" s="38">
        <v>36.44031765283255</v>
      </c>
      <c r="D466" s="39">
        <v>0.42390353952930326</v>
      </c>
      <c r="E466" s="39">
        <v>0.08006763914763496</v>
      </c>
      <c r="F466" s="39">
        <v>0.46274284057040893</v>
      </c>
      <c r="G466" s="39">
        <v>0.2727240156384466</v>
      </c>
      <c r="H466" s="40">
        <v>0.5713900105308236</v>
      </c>
      <c r="M466" s="19"/>
      <c r="N466" s="41">
        <v>105.35038702454212</v>
      </c>
      <c r="R466" s="19"/>
      <c r="S466" s="42">
        <v>105.77606200303349</v>
      </c>
      <c r="T466" s="42"/>
      <c r="U466" s="41">
        <v>99.39024390243902</v>
      </c>
      <c r="V466" s="41">
        <v>108.75912408759125</v>
      </c>
      <c r="W466" s="41">
        <v>108.56509477765789</v>
      </c>
      <c r="X466" s="43">
        <v>104.62678626926252</v>
      </c>
      <c r="Y466" s="41">
        <v>104.3010752688172</v>
      </c>
      <c r="AA466" s="20"/>
      <c r="AC466" s="19"/>
    </row>
    <row r="467" spans="1:29" ht="12.75">
      <c r="A467" s="67" t="s">
        <v>434</v>
      </c>
      <c r="B467" s="37">
        <v>705.331032618592</v>
      </c>
      <c r="C467" s="38">
        <v>32.6996306267312</v>
      </c>
      <c r="D467" s="39">
        <v>0.3811802306933532</v>
      </c>
      <c r="E467" s="39">
        <v>0.09701287663993692</v>
      </c>
      <c r="F467" s="39">
        <v>0.5365980146181192</v>
      </c>
      <c r="G467" s="39">
        <v>0.36149065792965646</v>
      </c>
      <c r="H467" s="40">
        <v>0.30585237810533666</v>
      </c>
      <c r="M467" s="19"/>
      <c r="N467" s="41">
        <v>95.58773141004986</v>
      </c>
      <c r="R467" s="19"/>
      <c r="S467" s="42">
        <v>95.49629036282961</v>
      </c>
      <c r="T467" s="42"/>
      <c r="U467" s="41">
        <v>96.29629629629629</v>
      </c>
      <c r="V467" s="41">
        <v>126.35658914728683</v>
      </c>
      <c r="W467" s="41">
        <v>72.80923294620058</v>
      </c>
      <c r="X467" s="43">
        <v>96.55341928604349</v>
      </c>
      <c r="Y467" s="41">
        <v>93.93939393939394</v>
      </c>
      <c r="AA467" s="20"/>
      <c r="AC467" s="19"/>
    </row>
    <row r="468" spans="1:29" ht="12.75">
      <c r="A468" s="67" t="s">
        <v>435</v>
      </c>
      <c r="B468" s="37">
        <v>422.6620598833901</v>
      </c>
      <c r="C468" s="38">
        <v>16.275011932360034</v>
      </c>
      <c r="D468" s="39">
        <v>0.12057529507711162</v>
      </c>
      <c r="E468" s="39">
        <v>1.128068867451989</v>
      </c>
      <c r="F468" s="39">
        <v>0.07713765334099662</v>
      </c>
      <c r="G468" s="39">
        <v>0.07736365146305979</v>
      </c>
      <c r="H468" s="40">
        <v>0.1732937975614158</v>
      </c>
      <c r="M468" s="19"/>
      <c r="N468" s="41">
        <v>96.24176776807579</v>
      </c>
      <c r="R468" s="19"/>
      <c r="S468" s="42">
        <v>88.47868256431971</v>
      </c>
      <c r="T468" s="42"/>
      <c r="U468" s="41">
        <v>90</v>
      </c>
      <c r="V468" s="41">
        <v>89.36170212765957</v>
      </c>
      <c r="W468" s="41">
        <v>84.39879447100877</v>
      </c>
      <c r="X468" s="43">
        <v>101.7877415570001</v>
      </c>
      <c r="Y468" s="41">
        <v>100.93896713615024</v>
      </c>
      <c r="AA468" s="20"/>
      <c r="AC468" s="19"/>
    </row>
    <row r="469" spans="1:29" ht="12.75">
      <c r="A469" s="67" t="s">
        <v>436</v>
      </c>
      <c r="B469" s="37">
        <v>10853.805569516662</v>
      </c>
      <c r="C469" s="38">
        <v>92.60926253853808</v>
      </c>
      <c r="D469" s="39">
        <v>1.5305775446202206</v>
      </c>
      <c r="E469" s="39">
        <v>0.8570243341119889</v>
      </c>
      <c r="F469" s="39">
        <v>0.8514698625402423</v>
      </c>
      <c r="G469" s="39">
        <v>1.3036677407393031</v>
      </c>
      <c r="H469" s="40">
        <v>2.0220910837779855</v>
      </c>
      <c r="M469" s="19"/>
      <c r="N469" s="41">
        <v>106.00835856391538</v>
      </c>
      <c r="R469" s="19"/>
      <c r="S469" s="42">
        <v>107.54376365376648</v>
      </c>
      <c r="T469" s="42"/>
      <c r="U469" s="41">
        <v>97.1820809248555</v>
      </c>
      <c r="V469" s="41">
        <v>109.23711376006413</v>
      </c>
      <c r="W469" s="41">
        <v>109.70812196624064</v>
      </c>
      <c r="X469" s="43">
        <v>94.25389221305251</v>
      </c>
      <c r="Y469" s="41">
        <v>95.32908704883228</v>
      </c>
      <c r="AA469" s="20"/>
      <c r="AC469" s="19"/>
    </row>
    <row r="470" spans="1:29" ht="12.75">
      <c r="A470" s="67" t="s">
        <v>437</v>
      </c>
      <c r="B470" s="37">
        <v>868.9999163140182</v>
      </c>
      <c r="C470" s="38">
        <v>28.47312963021029</v>
      </c>
      <c r="D470" s="39">
        <v>0.3569986790036618</v>
      </c>
      <c r="E470" s="39">
        <v>0.34281909389309295</v>
      </c>
      <c r="F470" s="39">
        <v>0.6612397956121857</v>
      </c>
      <c r="G470" s="39">
        <v>0.14733398761046018</v>
      </c>
      <c r="H470" s="40">
        <v>0.3753494514320241</v>
      </c>
      <c r="M470" s="19"/>
      <c r="N470" s="41">
        <v>110.72063651846548</v>
      </c>
      <c r="R470" s="19"/>
      <c r="S470" s="42">
        <v>114.94493516074695</v>
      </c>
      <c r="T470" s="42"/>
      <c r="U470" s="41">
        <v>113.33333333333333</v>
      </c>
      <c r="V470" s="41">
        <v>127.02702702702703</v>
      </c>
      <c r="W470" s="41">
        <v>112.76728963650322</v>
      </c>
      <c r="X470" s="43">
        <v>102.99015482053788</v>
      </c>
      <c r="Y470" s="41">
        <v>106.57894736842105</v>
      </c>
      <c r="AA470" s="20"/>
      <c r="AC470" s="19"/>
    </row>
    <row r="471" spans="1:29" ht="12.75">
      <c r="A471" s="67" t="s">
        <v>438</v>
      </c>
      <c r="B471" s="37">
        <v>843.6595823932366</v>
      </c>
      <c r="C471" s="38">
        <v>37.37968907369236</v>
      </c>
      <c r="D471" s="39">
        <v>0.4819356557798448</v>
      </c>
      <c r="E471" s="39">
        <v>0.5562873945387965</v>
      </c>
      <c r="F471" s="39">
        <v>1.219598716824313</v>
      </c>
      <c r="G471" s="39">
        <v>0.186513697604931</v>
      </c>
      <c r="H471" s="40">
        <v>0.29230109861462616</v>
      </c>
      <c r="M471" s="19"/>
      <c r="N471" s="41">
        <v>107.49905671701296</v>
      </c>
      <c r="R471" s="19"/>
      <c r="S471" s="42">
        <v>114.40853759881409</v>
      </c>
      <c r="T471" s="42"/>
      <c r="U471" s="41">
        <v>127.05479452054794</v>
      </c>
      <c r="V471" s="41">
        <v>88.88888888888889</v>
      </c>
      <c r="W471" s="41">
        <v>103.0417095825225</v>
      </c>
      <c r="X471" s="43">
        <v>93.50672026613641</v>
      </c>
      <c r="Y471" s="41">
        <v>91.13924050632912</v>
      </c>
      <c r="AA471" s="20"/>
      <c r="AC471" s="19"/>
    </row>
    <row r="472" spans="1:29" ht="12.75">
      <c r="A472" s="67" t="s">
        <v>439</v>
      </c>
      <c r="B472" s="37">
        <v>1142.7458591953787</v>
      </c>
      <c r="C472" s="38">
        <v>34.68647318850747</v>
      </c>
      <c r="D472" s="39">
        <v>0.3779667301152746</v>
      </c>
      <c r="E472" s="39">
        <v>0.19055101676643854</v>
      </c>
      <c r="F472" s="39">
        <v>0.16665441216579874</v>
      </c>
      <c r="G472" s="39">
        <v>0.40511125609803483</v>
      </c>
      <c r="H472" s="40">
        <v>0.5029534537400729</v>
      </c>
      <c r="M472" s="19"/>
      <c r="N472" s="41">
        <v>115.5915715548408</v>
      </c>
      <c r="R472" s="19"/>
      <c r="S472" s="42">
        <v>123.1026927542026</v>
      </c>
      <c r="T472" s="42"/>
      <c r="U472" s="41">
        <v>97.36842105263158</v>
      </c>
      <c r="V472" s="41">
        <v>150.8108108108108</v>
      </c>
      <c r="W472" s="41">
        <v>112.35006629137956</v>
      </c>
      <c r="X472" s="43">
        <v>106.73285580291173</v>
      </c>
      <c r="Y472" s="41">
        <v>108.80829015544042</v>
      </c>
      <c r="AA472" s="20"/>
      <c r="AC472" s="19"/>
    </row>
    <row r="473" spans="1:29" ht="12.75">
      <c r="A473" s="67" t="s">
        <v>440</v>
      </c>
      <c r="B473" s="37">
        <v>745.752690574367</v>
      </c>
      <c r="C473" s="38">
        <v>47.621500036677325</v>
      </c>
      <c r="D473" s="39">
        <v>0.6103977413552805</v>
      </c>
      <c r="E473" s="39">
        <v>1.6035001908991873</v>
      </c>
      <c r="F473" s="39">
        <v>0.6206605560328374</v>
      </c>
      <c r="G473" s="39">
        <v>0.3421258456357024</v>
      </c>
      <c r="H473" s="40">
        <v>0.8719504378213757</v>
      </c>
      <c r="M473" s="19"/>
      <c r="N473" s="41">
        <v>97.73890380711947</v>
      </c>
      <c r="R473" s="19"/>
      <c r="S473" s="42">
        <v>99.90300996291077</v>
      </c>
      <c r="T473" s="42"/>
      <c r="U473" s="41">
        <v>87.91946308724832</v>
      </c>
      <c r="V473" s="41">
        <v>106.66666666666667</v>
      </c>
      <c r="W473" s="41">
        <v>102.10060346842603</v>
      </c>
      <c r="X473" s="43">
        <v>94.25089157245392</v>
      </c>
      <c r="Y473" s="41">
        <v>92.13483146067416</v>
      </c>
      <c r="AA473" s="20"/>
      <c r="AC473" s="19"/>
    </row>
    <row r="474" spans="1:29" ht="12.75">
      <c r="A474" s="67" t="s">
        <v>441</v>
      </c>
      <c r="B474" s="37">
        <v>728.8708380458422</v>
      </c>
      <c r="C474" s="38">
        <v>33.95624682254098</v>
      </c>
      <c r="D474" s="39">
        <v>0.3847510570946632</v>
      </c>
      <c r="E474" s="39">
        <v>2.242210958762595</v>
      </c>
      <c r="F474" s="39">
        <v>0.5772450089523323</v>
      </c>
      <c r="G474" s="39">
        <v>0.3543446258369775</v>
      </c>
      <c r="H474" s="40">
        <v>0.24301975314589117</v>
      </c>
      <c r="M474" s="19"/>
      <c r="N474" s="41">
        <v>117.61402590988232</v>
      </c>
      <c r="R474" s="19"/>
      <c r="S474" s="42">
        <v>132.44196544331373</v>
      </c>
      <c r="T474" s="42"/>
      <c r="U474" s="41">
        <v>159.04761904761904</v>
      </c>
      <c r="V474" s="41">
        <v>130.327868852459</v>
      </c>
      <c r="W474" s="41">
        <v>117.88294986446417</v>
      </c>
      <c r="X474" s="43">
        <v>100.26822278257701</v>
      </c>
      <c r="Y474" s="41">
        <v>99.54545454545455</v>
      </c>
      <c r="AA474" s="20"/>
      <c r="AC474" s="19"/>
    </row>
    <row r="475" spans="1:29" ht="12.75">
      <c r="A475" s="67" t="s">
        <v>442</v>
      </c>
      <c r="B475" s="37">
        <v>1577.4328807805425</v>
      </c>
      <c r="C475" s="38">
        <v>44.4097094814342</v>
      </c>
      <c r="D475" s="39">
        <v>0.6578272955822111</v>
      </c>
      <c r="E475" s="39">
        <v>0.8247733245418961</v>
      </c>
      <c r="F475" s="39">
        <v>1.0632109321282033</v>
      </c>
      <c r="G475" s="39">
        <v>0.6962692331163245</v>
      </c>
      <c r="H475" s="40">
        <v>0.3397905858895477</v>
      </c>
      <c r="M475" s="19"/>
      <c r="N475" s="41">
        <v>130.6402138915193</v>
      </c>
      <c r="R475" s="19"/>
      <c r="S475" s="42">
        <v>141.8149405030736</v>
      </c>
      <c r="T475" s="42"/>
      <c r="U475" s="41">
        <v>117.82407407407408</v>
      </c>
      <c r="V475" s="41">
        <v>242.72300469483568</v>
      </c>
      <c r="W475" s="41">
        <v>96.81489090885452</v>
      </c>
      <c r="X475" s="43">
        <v>97.08464567029256</v>
      </c>
      <c r="Y475" s="41">
        <v>91.91176470588235</v>
      </c>
      <c r="AA475" s="20"/>
      <c r="AC475" s="19"/>
    </row>
    <row r="476" spans="1:29" ht="12.75">
      <c r="A476" s="67" t="s">
        <v>443</v>
      </c>
      <c r="B476" s="37">
        <v>2410.6608693663193</v>
      </c>
      <c r="C476" s="38">
        <v>32.49088037423437</v>
      </c>
      <c r="D476" s="39">
        <v>0.4422802422705018</v>
      </c>
      <c r="E476" s="39">
        <v>2.1716789093942293</v>
      </c>
      <c r="F476" s="39">
        <v>0.6669999524756884</v>
      </c>
      <c r="G476" s="39">
        <v>0.3288176762433574</v>
      </c>
      <c r="H476" s="40">
        <v>0.3708343306637366</v>
      </c>
      <c r="M476" s="19"/>
      <c r="N476" s="41">
        <v>110.46794995044438</v>
      </c>
      <c r="R476" s="19"/>
      <c r="S476" s="42">
        <v>114.95436381621467</v>
      </c>
      <c r="T476" s="42"/>
      <c r="U476" s="41">
        <v>105.37124802527646</v>
      </c>
      <c r="V476" s="41">
        <v>114.6067415730337</v>
      </c>
      <c r="W476" s="41">
        <v>118.7953997219028</v>
      </c>
      <c r="X476" s="43">
        <v>99.12742332460213</v>
      </c>
      <c r="Y476" s="41">
        <v>97.52851711026616</v>
      </c>
      <c r="AA476" s="20"/>
      <c r="AC476" s="19"/>
    </row>
    <row r="477" spans="1:29" ht="12.75">
      <c r="A477" s="67" t="s">
        <v>444</v>
      </c>
      <c r="B477" s="37">
        <v>617.6916538016509</v>
      </c>
      <c r="C477" s="38">
        <v>25.953430832002137</v>
      </c>
      <c r="D477" s="39">
        <v>0.24390262690288728</v>
      </c>
      <c r="E477" s="39">
        <v>0</v>
      </c>
      <c r="F477" s="39">
        <v>0.3210959855250004</v>
      </c>
      <c r="G477" s="39">
        <v>0.23918262243995986</v>
      </c>
      <c r="H477" s="40">
        <v>0.2041356916795488</v>
      </c>
      <c r="M477" s="19"/>
      <c r="N477" s="41">
        <v>95.00915709690892</v>
      </c>
      <c r="R477" s="19"/>
      <c r="S477" s="42">
        <v>90.45539930984584</v>
      </c>
      <c r="T477" s="42"/>
      <c r="U477" s="41">
        <v>66.88311688311688</v>
      </c>
      <c r="V477" s="41">
        <v>104.34668269209561</v>
      </c>
      <c r="W477" s="41">
        <v>115.28281611589182</v>
      </c>
      <c r="X477" s="43">
        <v>100.6993719376603</v>
      </c>
      <c r="Y477" s="41">
        <v>104.09836065573771</v>
      </c>
      <c r="AA477" s="20"/>
      <c r="AC477" s="19"/>
    </row>
    <row r="478" spans="1:29" ht="12.75">
      <c r="A478" s="67" t="s">
        <v>445</v>
      </c>
      <c r="B478" s="37">
        <v>2061.870198151127</v>
      </c>
      <c r="C478" s="38">
        <v>59.65196580793077</v>
      </c>
      <c r="D478" s="39">
        <v>0.9583765492073217</v>
      </c>
      <c r="E478" s="39">
        <v>0.18162022992536722</v>
      </c>
      <c r="F478" s="39">
        <v>2.6659969169455047</v>
      </c>
      <c r="G478" s="39">
        <v>0.4650100456521134</v>
      </c>
      <c r="H478" s="40">
        <v>0.33734212957430426</v>
      </c>
      <c r="M478" s="19"/>
      <c r="N478" s="41">
        <v>97.5589976523578</v>
      </c>
      <c r="R478" s="19"/>
      <c r="S478" s="42">
        <v>98.35013153455803</v>
      </c>
      <c r="T478" s="42"/>
      <c r="U478" s="41">
        <v>90.39301310043668</v>
      </c>
      <c r="V478" s="41">
        <v>127.75665399239543</v>
      </c>
      <c r="W478" s="41">
        <v>114.95017650909934</v>
      </c>
      <c r="X478" s="43">
        <v>92.0173758483934</v>
      </c>
      <c r="Y478" s="41">
        <v>87.29508196721312</v>
      </c>
      <c r="AA478" s="20"/>
      <c r="AC478" s="19"/>
    </row>
    <row r="479" spans="1:29" ht="12.75">
      <c r="A479" s="67" t="s">
        <v>446</v>
      </c>
      <c r="B479" s="37">
        <v>621.6545144632347</v>
      </c>
      <c r="C479" s="38">
        <v>45.6930918385325</v>
      </c>
      <c r="D479" s="39">
        <v>0.5478101008414535</v>
      </c>
      <c r="E479" s="39">
        <v>0.615234913376976</v>
      </c>
      <c r="F479" s="39">
        <v>0.4308272386894494</v>
      </c>
      <c r="G479" s="39">
        <v>0.1476761505693247</v>
      </c>
      <c r="H479" s="40">
        <v>1.0600414772250601</v>
      </c>
      <c r="M479" s="19"/>
      <c r="N479" s="41">
        <v>102.24951336883785</v>
      </c>
      <c r="R479" s="19"/>
      <c r="S479" s="42">
        <v>103.82930159282056</v>
      </c>
      <c r="T479" s="42"/>
      <c r="U479" s="41">
        <v>111.26760563380282</v>
      </c>
      <c r="V479" s="41">
        <v>64.61538461538461</v>
      </c>
      <c r="W479" s="41">
        <v>112.80472048781343</v>
      </c>
      <c r="X479" s="43">
        <v>100.34248003829364</v>
      </c>
      <c r="Y479" s="41">
        <v>98.73417721518987</v>
      </c>
      <c r="AA479" s="20"/>
      <c r="AC479" s="19"/>
    </row>
    <row r="480" spans="2:29" ht="12.75">
      <c r="B480" s="17"/>
      <c r="C480" s="18"/>
      <c r="H480" s="19"/>
      <c r="M480" s="19"/>
      <c r="R480" s="19"/>
      <c r="S480" s="20"/>
      <c r="T480" s="20"/>
      <c r="U480" s="20"/>
      <c r="V480" s="20"/>
      <c r="W480" s="19"/>
      <c r="X480" s="18"/>
      <c r="AA480" s="20"/>
      <c r="AC480" s="19"/>
    </row>
    <row r="481" spans="1:29" ht="15">
      <c r="A481" s="66" t="s">
        <v>447</v>
      </c>
      <c r="B481" s="26">
        <f>SUM(B482:B505)</f>
        <v>211932.17554052017</v>
      </c>
      <c r="C481" s="27">
        <v>60.21843999685178</v>
      </c>
      <c r="D481" s="28">
        <v>0.9347380935220106</v>
      </c>
      <c r="E481" s="28">
        <v>0.24725193276976576</v>
      </c>
      <c r="F481" s="28">
        <v>0.8745582722278971</v>
      </c>
      <c r="G481" s="28">
        <v>0.8255587734549984</v>
      </c>
      <c r="H481" s="29">
        <v>1.0967679141180136</v>
      </c>
      <c r="I481" s="30">
        <v>0.81</v>
      </c>
      <c r="J481" s="30">
        <v>0.34</v>
      </c>
      <c r="K481" s="30">
        <v>0.81</v>
      </c>
      <c r="L481" s="30">
        <v>0.8</v>
      </c>
      <c r="M481" s="32">
        <v>1.06</v>
      </c>
      <c r="N481" s="30">
        <v>103</v>
      </c>
      <c r="O481" s="31">
        <v>99.33324884758437</v>
      </c>
      <c r="P481" s="31">
        <v>98.21892314291973</v>
      </c>
      <c r="Q481" s="30">
        <v>103.1</v>
      </c>
      <c r="R481" s="32">
        <v>106.4</v>
      </c>
      <c r="S481" s="33">
        <v>105</v>
      </c>
      <c r="T481" s="33">
        <v>120</v>
      </c>
      <c r="U481" s="33">
        <v>99</v>
      </c>
      <c r="V481" s="33">
        <v>106</v>
      </c>
      <c r="W481" s="30">
        <v>107</v>
      </c>
      <c r="X481" s="44">
        <v>95</v>
      </c>
      <c r="Y481" s="35">
        <v>93.99331309327081</v>
      </c>
      <c r="Z481" s="35">
        <v>92.1023359288098</v>
      </c>
      <c r="AA481" s="35">
        <v>90.58252427184466</v>
      </c>
      <c r="AB481" s="35">
        <v>92.20858895705521</v>
      </c>
      <c r="AC481" s="36">
        <v>103.35506134969326</v>
      </c>
    </row>
    <row r="482" spans="1:29" ht="12.75">
      <c r="A482" s="67" t="s">
        <v>448</v>
      </c>
      <c r="B482" s="37">
        <v>8479.836340807435</v>
      </c>
      <c r="C482" s="38">
        <v>50.313494368146635</v>
      </c>
      <c r="D482" s="39">
        <v>0.7955379605203566</v>
      </c>
      <c r="E482" s="39">
        <v>0.08691096620306205</v>
      </c>
      <c r="F482" s="39">
        <v>0.8641555394724483</v>
      </c>
      <c r="G482" s="39">
        <v>1.0339887190563353</v>
      </c>
      <c r="H482" s="40">
        <v>0.5185747534873685</v>
      </c>
      <c r="M482" s="19"/>
      <c r="N482" s="41">
        <v>111.06594302063988</v>
      </c>
      <c r="R482" s="19"/>
      <c r="S482" s="42">
        <v>114.17140842472628</v>
      </c>
      <c r="T482" s="42"/>
      <c r="U482" s="41">
        <v>97.17821782178218</v>
      </c>
      <c r="V482" s="41">
        <v>125.48706900713387</v>
      </c>
      <c r="W482" s="41">
        <v>115.00082247109077</v>
      </c>
      <c r="X482" s="43">
        <v>95.56883528430934</v>
      </c>
      <c r="Y482" s="41">
        <v>96.93486590038314</v>
      </c>
      <c r="AA482" s="20"/>
      <c r="AC482" s="19"/>
    </row>
    <row r="483" spans="1:29" ht="12.75">
      <c r="A483" s="67" t="s">
        <v>449</v>
      </c>
      <c r="B483" s="37">
        <v>2192.889384138674</v>
      </c>
      <c r="C483" s="38">
        <v>42.436175793685024</v>
      </c>
      <c r="D483" s="39">
        <v>0.5925021907378978</v>
      </c>
      <c r="E483" s="39">
        <v>0.32395823885800706</v>
      </c>
      <c r="F483" s="39">
        <v>0.6116510449534523</v>
      </c>
      <c r="G483" s="39">
        <v>0.7831581948106668</v>
      </c>
      <c r="H483" s="40">
        <v>0.3879518955197756</v>
      </c>
      <c r="M483" s="19"/>
      <c r="N483" s="41">
        <v>96.7386054107851</v>
      </c>
      <c r="R483" s="19"/>
      <c r="S483" s="42">
        <v>97.16123041790927</v>
      </c>
      <c r="T483" s="42"/>
      <c r="U483" s="41">
        <v>71.59663865546219</v>
      </c>
      <c r="V483" s="41">
        <v>113.70967741935483</v>
      </c>
      <c r="W483" s="41">
        <v>104.01989264460595</v>
      </c>
      <c r="X483" s="43">
        <v>95.52130164524642</v>
      </c>
      <c r="Y483" s="41">
        <v>94.15584415584415</v>
      </c>
      <c r="AA483" s="20"/>
      <c r="AC483" s="19"/>
    </row>
    <row r="484" spans="1:29" ht="12.75">
      <c r="A484" s="67" t="s">
        <v>450</v>
      </c>
      <c r="B484" s="37">
        <v>2672.002170564667</v>
      </c>
      <c r="C484" s="38">
        <v>42.01591588276856</v>
      </c>
      <c r="D484" s="39">
        <v>0.5491132130346034</v>
      </c>
      <c r="E484" s="39">
        <v>0.625187313992379</v>
      </c>
      <c r="F484" s="39">
        <v>0.41300460930253163</v>
      </c>
      <c r="G484" s="39">
        <v>0.4543322712594881</v>
      </c>
      <c r="H484" s="40">
        <v>0.7478806095539012</v>
      </c>
      <c r="M484" s="19"/>
      <c r="N484" s="41">
        <v>98.98305262422458</v>
      </c>
      <c r="R484" s="19"/>
      <c r="S484" s="42">
        <v>110.10591576024514</v>
      </c>
      <c r="T484" s="42"/>
      <c r="U484" s="41">
        <v>110.9717868338558</v>
      </c>
      <c r="V484" s="41">
        <v>102.72108843537416</v>
      </c>
      <c r="W484" s="41">
        <v>113.41896315677553</v>
      </c>
      <c r="X484" s="43">
        <v>79.31929334783621</v>
      </c>
      <c r="Y484" s="41">
        <v>75.63636363636364</v>
      </c>
      <c r="AA484" s="20"/>
      <c r="AC484" s="19"/>
    </row>
    <row r="485" spans="1:29" ht="12.75">
      <c r="A485" s="67" t="s">
        <v>451</v>
      </c>
      <c r="B485" s="37">
        <v>1714.8918211104497</v>
      </c>
      <c r="C485" s="38">
        <v>33.63522253820633</v>
      </c>
      <c r="D485" s="39">
        <v>0.4327915730115404</v>
      </c>
      <c r="E485" s="39">
        <v>0.20521405797032846</v>
      </c>
      <c r="F485" s="39">
        <v>0.5995555128367175</v>
      </c>
      <c r="G485" s="39">
        <v>0.2711533897622767</v>
      </c>
      <c r="H485" s="40">
        <v>0.5005303523791119</v>
      </c>
      <c r="M485" s="19"/>
      <c r="N485" s="41">
        <v>112.96832007471505</v>
      </c>
      <c r="R485" s="19"/>
      <c r="S485" s="42">
        <v>121.3993681133156</v>
      </c>
      <c r="T485" s="42"/>
      <c r="U485" s="41">
        <v>174.5762711864407</v>
      </c>
      <c r="V485" s="41">
        <v>110.727969348659</v>
      </c>
      <c r="W485" s="41">
        <v>103.40004688708774</v>
      </c>
      <c r="X485" s="43">
        <v>97.08178195364441</v>
      </c>
      <c r="Y485" s="41">
        <v>96.13636363636364</v>
      </c>
      <c r="AA485" s="20"/>
      <c r="AC485" s="19"/>
    </row>
    <row r="486" spans="1:29" ht="12.75">
      <c r="A486" s="67" t="s">
        <v>452</v>
      </c>
      <c r="B486" s="37">
        <v>1662.2950742882265</v>
      </c>
      <c r="C486" s="38">
        <v>23.198591504964433</v>
      </c>
      <c r="D486" s="39">
        <v>0.29056823609836885</v>
      </c>
      <c r="E486" s="39">
        <v>0.1460168689640248</v>
      </c>
      <c r="F486" s="39">
        <v>0.3706902254894798</v>
      </c>
      <c r="G486" s="39">
        <v>0.26503524138905604</v>
      </c>
      <c r="H486" s="40">
        <v>0.2690711570667812</v>
      </c>
      <c r="M486" s="19"/>
      <c r="N486" s="41">
        <v>87.87645968899183</v>
      </c>
      <c r="R486" s="19"/>
      <c r="S486" s="42">
        <v>85.91054299551338</v>
      </c>
      <c r="T486" s="42"/>
      <c r="U486" s="41">
        <v>60.06711409395973</v>
      </c>
      <c r="V486" s="41">
        <v>108.17438692098092</v>
      </c>
      <c r="W486" s="41">
        <v>104.5857687565767</v>
      </c>
      <c r="X486" s="43">
        <v>92.67677650719924</v>
      </c>
      <c r="Y486" s="41">
        <v>91.9917864476386</v>
      </c>
      <c r="AA486" s="20"/>
      <c r="AC486" s="19"/>
    </row>
    <row r="487" spans="1:29" ht="12.75">
      <c r="A487" s="67" t="s">
        <v>453</v>
      </c>
      <c r="B487" s="37">
        <v>5396.207088461519</v>
      </c>
      <c r="C487" s="38">
        <v>44.070456845616555</v>
      </c>
      <c r="D487" s="39">
        <v>0.5691960807541829</v>
      </c>
      <c r="E487" s="39">
        <v>0.136718869639328</v>
      </c>
      <c r="F487" s="39">
        <v>0.9283084805516688</v>
      </c>
      <c r="G487" s="39">
        <v>0.42701066818061345</v>
      </c>
      <c r="H487" s="40">
        <v>0.48992460708628666</v>
      </c>
      <c r="M487" s="19"/>
      <c r="N487" s="41">
        <v>103.00011732573704</v>
      </c>
      <c r="R487" s="19"/>
      <c r="S487" s="42">
        <v>103.80903999333715</v>
      </c>
      <c r="T487" s="42"/>
      <c r="U487" s="41">
        <v>93.75764993880048</v>
      </c>
      <c r="V487" s="41">
        <v>113.64153720386847</v>
      </c>
      <c r="W487" s="41">
        <v>109.77481042356301</v>
      </c>
      <c r="X487" s="43">
        <v>101.77420679742156</v>
      </c>
      <c r="Y487" s="41">
        <v>103.55292376017765</v>
      </c>
      <c r="AA487" s="20"/>
      <c r="AC487" s="19"/>
    </row>
    <row r="488" spans="1:29" ht="12.75">
      <c r="A488" s="67" t="s">
        <v>454</v>
      </c>
      <c r="B488" s="37">
        <v>962.2494354929041</v>
      </c>
      <c r="C488" s="38">
        <v>30.801838524100646</v>
      </c>
      <c r="D488" s="39">
        <v>0.39800902661354237</v>
      </c>
      <c r="E488" s="39">
        <v>0.33491801362411</v>
      </c>
      <c r="F488" s="39">
        <v>0.25649998172415905</v>
      </c>
      <c r="G488" s="39">
        <v>0.3139080512176169</v>
      </c>
      <c r="H488" s="40">
        <v>0.5909741342989242</v>
      </c>
      <c r="M488" s="19"/>
      <c r="N488" s="41">
        <v>104.85643945249137</v>
      </c>
      <c r="R488" s="19"/>
      <c r="S488" s="42">
        <v>108.11768815727741</v>
      </c>
      <c r="T488" s="42"/>
      <c r="U488" s="41">
        <v>109.0909090909091</v>
      </c>
      <c r="V488" s="41">
        <v>117.816091954023</v>
      </c>
      <c r="W488" s="41">
        <v>102.84333393109601</v>
      </c>
      <c r="X488" s="43">
        <v>97.00212188199912</v>
      </c>
      <c r="Y488" s="41">
        <v>98</v>
      </c>
      <c r="AA488" s="20"/>
      <c r="AC488" s="19"/>
    </row>
    <row r="489" spans="1:29" ht="12.75">
      <c r="A489" s="67" t="s">
        <v>455</v>
      </c>
      <c r="B489" s="37">
        <v>1090.141352683153</v>
      </c>
      <c r="C489" s="38">
        <v>27.48024584530257</v>
      </c>
      <c r="D489" s="39">
        <v>0.24557468999320084</v>
      </c>
      <c r="E489" s="39">
        <v>0.3164962564845132</v>
      </c>
      <c r="F489" s="39">
        <v>0.23939902503991944</v>
      </c>
      <c r="G489" s="39">
        <v>0.27855399941331344</v>
      </c>
      <c r="H489" s="40">
        <v>0.21529134309355727</v>
      </c>
      <c r="M489" s="19"/>
      <c r="N489" s="41">
        <v>101.64821283202056</v>
      </c>
      <c r="R489" s="19"/>
      <c r="S489" s="42">
        <v>99.92125741008678</v>
      </c>
      <c r="T489" s="42"/>
      <c r="U489" s="41">
        <v>92.7536231884058</v>
      </c>
      <c r="V489" s="41">
        <v>120.3125</v>
      </c>
      <c r="W489" s="41">
        <v>97.99362989455183</v>
      </c>
      <c r="X489" s="43">
        <v>103.71841247246239</v>
      </c>
      <c r="Y489" s="41">
        <v>103.7280701754386</v>
      </c>
      <c r="AA489" s="20"/>
      <c r="AC489" s="19"/>
    </row>
    <row r="490" spans="1:29" ht="12.75">
      <c r="A490" s="67" t="s">
        <v>456</v>
      </c>
      <c r="B490" s="37">
        <v>2340.2787311266247</v>
      </c>
      <c r="C490" s="38">
        <v>28.96384568226021</v>
      </c>
      <c r="D490" s="39">
        <v>0.3154728920667885</v>
      </c>
      <c r="E490" s="39">
        <v>0.33667550419065234</v>
      </c>
      <c r="F490" s="39">
        <v>0.1965065454046828</v>
      </c>
      <c r="G490" s="39">
        <v>0.3202915810396492</v>
      </c>
      <c r="H490" s="40">
        <v>0.3949530985241421</v>
      </c>
      <c r="M490" s="19"/>
      <c r="N490" s="41">
        <v>104.59006762279718</v>
      </c>
      <c r="R490" s="19"/>
      <c r="S490" s="42">
        <v>106.04883653621562</v>
      </c>
      <c r="T490" s="42"/>
      <c r="U490" s="41">
        <v>112.04188481675392</v>
      </c>
      <c r="V490" s="41">
        <v>102.85171102661597</v>
      </c>
      <c r="W490" s="41">
        <v>106.5568671684922</v>
      </c>
      <c r="X490" s="43">
        <v>102.52319251565292</v>
      </c>
      <c r="Y490" s="41">
        <v>102.57352941176471</v>
      </c>
      <c r="AA490" s="20"/>
      <c r="AC490" s="19"/>
    </row>
    <row r="491" spans="1:29" ht="12.75">
      <c r="A491" s="67" t="s">
        <v>457</v>
      </c>
      <c r="B491" s="37">
        <v>3095.457698407065</v>
      </c>
      <c r="C491" s="38">
        <v>31.777617271399905</v>
      </c>
      <c r="D491" s="39">
        <v>0.43256088785294133</v>
      </c>
      <c r="E491" s="39">
        <v>0.04296412584177065</v>
      </c>
      <c r="F491" s="39">
        <v>0.3031476018477613</v>
      </c>
      <c r="G491" s="39">
        <v>0.5234958947151159</v>
      </c>
      <c r="H491" s="40">
        <v>0.43838453857516774</v>
      </c>
      <c r="M491" s="19"/>
      <c r="N491" s="41">
        <v>100.76391044535568</v>
      </c>
      <c r="R491" s="19"/>
      <c r="S491" s="42">
        <v>101.24690361982292</v>
      </c>
      <c r="T491" s="42"/>
      <c r="U491" s="41">
        <v>108.44686648501363</v>
      </c>
      <c r="V491" s="41">
        <v>113.64605543710022</v>
      </c>
      <c r="W491" s="41">
        <v>86.29045253567355</v>
      </c>
      <c r="X491" s="43">
        <v>99.88586553601981</v>
      </c>
      <c r="Y491" s="41">
        <v>101.49925037481259</v>
      </c>
      <c r="AA491" s="20"/>
      <c r="AC491" s="19"/>
    </row>
    <row r="492" spans="1:29" ht="12.75">
      <c r="A492" s="67" t="s">
        <v>458</v>
      </c>
      <c r="B492" s="37">
        <v>15499.409018260416</v>
      </c>
      <c r="C492" s="38">
        <v>71.33708757886691</v>
      </c>
      <c r="D492" s="39">
        <v>1.1858465808720207</v>
      </c>
      <c r="E492" s="39">
        <v>0.09631185847670821</v>
      </c>
      <c r="F492" s="39">
        <v>2.119613072154307</v>
      </c>
      <c r="G492" s="39">
        <v>0.9890075390070416</v>
      </c>
      <c r="H492" s="40">
        <v>0.7911175966692973</v>
      </c>
      <c r="M492" s="19"/>
      <c r="N492" s="41">
        <v>106.13998693253626</v>
      </c>
      <c r="R492" s="19"/>
      <c r="S492" s="42">
        <v>107.68410162227242</v>
      </c>
      <c r="T492" s="42"/>
      <c r="U492" s="41">
        <v>100.2422480620155</v>
      </c>
      <c r="V492" s="41">
        <v>126.24863254440618</v>
      </c>
      <c r="W492" s="41">
        <v>101.72711274418279</v>
      </c>
      <c r="X492" s="43">
        <v>93.05335456069068</v>
      </c>
      <c r="Y492" s="41">
        <v>89.3254262416605</v>
      </c>
      <c r="AA492" s="20"/>
      <c r="AC492" s="19"/>
    </row>
    <row r="493" spans="1:29" ht="12.75">
      <c r="A493" s="67" t="s">
        <v>459</v>
      </c>
      <c r="B493" s="37">
        <v>2083.7147368020524</v>
      </c>
      <c r="C493" s="38">
        <v>39.87589200654583</v>
      </c>
      <c r="D493" s="39">
        <v>0.5407197674353829</v>
      </c>
      <c r="E493" s="39">
        <v>0.8009062287334952</v>
      </c>
      <c r="F493" s="39">
        <v>0.18316245944019036</v>
      </c>
      <c r="G493" s="39">
        <v>0.1364011510613492</v>
      </c>
      <c r="H493" s="40">
        <v>1.218467067902182</v>
      </c>
      <c r="M493" s="19"/>
      <c r="N493" s="41">
        <v>116.17843429088299</v>
      </c>
      <c r="R493" s="19"/>
      <c r="S493" s="42">
        <v>124.33262163174706</v>
      </c>
      <c r="T493" s="42"/>
      <c r="U493" s="41">
        <v>46.57039711191335</v>
      </c>
      <c r="V493" s="41">
        <v>103.47222222222223</v>
      </c>
      <c r="W493" s="41">
        <v>155.03859161176496</v>
      </c>
      <c r="X493" s="43">
        <v>98.89302469528324</v>
      </c>
      <c r="Y493" s="41">
        <v>98.32285115303984</v>
      </c>
      <c r="AA493" s="20"/>
      <c r="AC493" s="19"/>
    </row>
    <row r="494" spans="1:29" ht="12.75">
      <c r="A494" s="67" t="s">
        <v>460</v>
      </c>
      <c r="B494" s="37">
        <v>103128.75935217222</v>
      </c>
      <c r="C494" s="38">
        <v>90.195610729648</v>
      </c>
      <c r="D494" s="39">
        <v>1.5129817811726536</v>
      </c>
      <c r="E494" s="39">
        <v>0.14275119113480814</v>
      </c>
      <c r="F494" s="39">
        <v>0.8004875456198464</v>
      </c>
      <c r="G494" s="39">
        <v>1.4235611490641116</v>
      </c>
      <c r="H494" s="40">
        <v>2.0782789953843404</v>
      </c>
      <c r="M494" s="19"/>
      <c r="N494" s="41">
        <v>99.20997671527586</v>
      </c>
      <c r="R494" s="19"/>
      <c r="S494" s="42">
        <v>100.10755625599231</v>
      </c>
      <c r="T494" s="42"/>
      <c r="U494" s="41">
        <v>99.14007875914169</v>
      </c>
      <c r="V494" s="41">
        <v>95.65255894077876</v>
      </c>
      <c r="W494" s="41">
        <v>104.67681642947859</v>
      </c>
      <c r="X494" s="43">
        <v>90.80793775803296</v>
      </c>
      <c r="Y494" s="41">
        <v>88.4168482207698</v>
      </c>
      <c r="AA494" s="20"/>
      <c r="AC494" s="19"/>
    </row>
    <row r="495" spans="1:29" ht="12.75">
      <c r="A495" s="67" t="s">
        <v>461</v>
      </c>
      <c r="B495" s="37">
        <v>5790.893425588395</v>
      </c>
      <c r="C495" s="38">
        <v>39.26428738914734</v>
      </c>
      <c r="D495" s="39">
        <v>0.5816957829439243</v>
      </c>
      <c r="E495" s="39">
        <v>1.0073723442232376</v>
      </c>
      <c r="F495" s="39">
        <v>1.2093756469563635</v>
      </c>
      <c r="G495" s="39">
        <v>0.25785698184868705</v>
      </c>
      <c r="H495" s="40">
        <v>0.49066025902310595</v>
      </c>
      <c r="M495" s="19"/>
      <c r="N495" s="41">
        <v>97.14440747319479</v>
      </c>
      <c r="R495" s="19"/>
      <c r="S495" s="42">
        <v>96.89482955738465</v>
      </c>
      <c r="T495" s="42"/>
      <c r="U495" s="41">
        <v>95.13256826276216</v>
      </c>
      <c r="V495" s="41">
        <v>86.5958398512582</v>
      </c>
      <c r="W495" s="41">
        <v>107.35300909848335</v>
      </c>
      <c r="X495" s="43">
        <v>98.05476530477084</v>
      </c>
      <c r="Y495" s="41">
        <v>95.0682056663169</v>
      </c>
      <c r="AA495" s="20"/>
      <c r="AC495" s="19"/>
    </row>
    <row r="496" spans="1:29" ht="12.75">
      <c r="A496" s="67" t="s">
        <v>462</v>
      </c>
      <c r="B496" s="37">
        <v>4581.119135845913</v>
      </c>
      <c r="C496" s="38">
        <v>33.061156394803255</v>
      </c>
      <c r="D496" s="39">
        <v>0.5070752643698362</v>
      </c>
      <c r="E496" s="39">
        <v>0.07550852484839025</v>
      </c>
      <c r="F496" s="39">
        <v>0.8187070827193623</v>
      </c>
      <c r="G496" s="39">
        <v>0.17157833991651578</v>
      </c>
      <c r="H496" s="40">
        <v>0.6665557762800821</v>
      </c>
      <c r="M496" s="19"/>
      <c r="N496" s="41">
        <v>103.39548598167006</v>
      </c>
      <c r="R496" s="19"/>
      <c r="S496" s="42">
        <v>106.5717838424597</v>
      </c>
      <c r="T496" s="42"/>
      <c r="U496" s="41">
        <v>95.32418952618454</v>
      </c>
      <c r="V496" s="41">
        <v>100.81135902636917</v>
      </c>
      <c r="W496" s="41">
        <v>120.2885212209041</v>
      </c>
      <c r="X496" s="43">
        <v>89.80041499580561</v>
      </c>
      <c r="Y496" s="41">
        <v>89.3740902474527</v>
      </c>
      <c r="AA496" s="20"/>
      <c r="AC496" s="19"/>
    </row>
    <row r="497" spans="1:29" ht="12.75">
      <c r="A497" s="67" t="s">
        <v>463</v>
      </c>
      <c r="B497" s="37">
        <v>18827.209029229543</v>
      </c>
      <c r="C497" s="38">
        <v>51.96077946990918</v>
      </c>
      <c r="D497" s="39">
        <v>0.8500605800926616</v>
      </c>
      <c r="E497" s="39">
        <v>0.011550458824697804</v>
      </c>
      <c r="F497" s="39">
        <v>1.1497782309645725</v>
      </c>
      <c r="G497" s="39">
        <v>0.6037408102545635</v>
      </c>
      <c r="H497" s="40">
        <v>0.9357838328700678</v>
      </c>
      <c r="M497" s="19"/>
      <c r="N497" s="41">
        <v>105.25516658517974</v>
      </c>
      <c r="R497" s="19"/>
      <c r="S497" s="42">
        <v>107.29926934915518</v>
      </c>
      <c r="T497" s="42"/>
      <c r="U497" s="41">
        <v>98.28461403815858</v>
      </c>
      <c r="V497" s="41">
        <v>112.97189273819748</v>
      </c>
      <c r="W497" s="41">
        <v>112.18515376907548</v>
      </c>
      <c r="X497" s="43">
        <v>90.66037741268461</v>
      </c>
      <c r="Y497" s="41">
        <v>88.30963665086888</v>
      </c>
      <c r="AA497" s="20"/>
      <c r="AC497" s="19"/>
    </row>
    <row r="498" spans="1:29" ht="12.75">
      <c r="A498" s="67" t="s">
        <v>464</v>
      </c>
      <c r="B498" s="37">
        <v>3679.906547141131</v>
      </c>
      <c r="C498" s="38">
        <v>39.359394054667426</v>
      </c>
      <c r="D498" s="39">
        <v>0.537048165184078</v>
      </c>
      <c r="E498" s="39">
        <v>0.8057376219952278</v>
      </c>
      <c r="F498" s="39">
        <v>0.6102567082166444</v>
      </c>
      <c r="G498" s="39">
        <v>0.47429764372820526</v>
      </c>
      <c r="H498" s="40">
        <v>0.5524656546894423</v>
      </c>
      <c r="M498" s="19"/>
      <c r="N498" s="41">
        <v>109.35076256372986</v>
      </c>
      <c r="R498" s="19"/>
      <c r="S498" s="42">
        <v>112.79110854048986</v>
      </c>
      <c r="T498" s="42"/>
      <c r="U498" s="41">
        <v>129.89864864864865</v>
      </c>
      <c r="V498" s="41">
        <v>110.09501187648456</v>
      </c>
      <c r="W498" s="41">
        <v>103.05673513237062</v>
      </c>
      <c r="X498" s="43">
        <v>100.30221882922093</v>
      </c>
      <c r="Y498" s="41">
        <v>98.24561403508773</v>
      </c>
      <c r="AA498" s="20"/>
      <c r="AC498" s="19"/>
    </row>
    <row r="499" spans="1:29" ht="12.75">
      <c r="A499" s="67" t="s">
        <v>465</v>
      </c>
      <c r="B499" s="37">
        <v>3145.3819664206326</v>
      </c>
      <c r="C499" s="38">
        <v>41.586328636486186</v>
      </c>
      <c r="D499" s="39">
        <v>0.5280402487852979</v>
      </c>
      <c r="E499" s="39">
        <v>0.580999837794569</v>
      </c>
      <c r="F499" s="39">
        <v>0.7955594726341509</v>
      </c>
      <c r="G499" s="39">
        <v>0.47624648561456934</v>
      </c>
      <c r="H499" s="40">
        <v>0.40299136912193445</v>
      </c>
      <c r="M499" s="19"/>
      <c r="N499" s="41">
        <v>122.84357712616703</v>
      </c>
      <c r="R499" s="19"/>
      <c r="S499" s="42">
        <v>126.31531605652862</v>
      </c>
      <c r="T499" s="42"/>
      <c r="U499" s="41">
        <v>146.92028985507247</v>
      </c>
      <c r="V499" s="41">
        <v>126.13065326633166</v>
      </c>
      <c r="W499" s="41">
        <v>109.63309365903865</v>
      </c>
      <c r="X499" s="43">
        <v>116.21709268642992</v>
      </c>
      <c r="Y499" s="41">
        <v>119.35028248587571</v>
      </c>
      <c r="AA499" s="20"/>
      <c r="AC499" s="19"/>
    </row>
    <row r="500" spans="1:29" ht="12.75">
      <c r="A500" s="67" t="s">
        <v>466</v>
      </c>
      <c r="B500" s="37">
        <v>5239.801183324073</v>
      </c>
      <c r="C500" s="38">
        <v>50.86198003614902</v>
      </c>
      <c r="D500" s="39">
        <v>0.7693073455403768</v>
      </c>
      <c r="E500" s="39">
        <v>0.5890551807860585</v>
      </c>
      <c r="F500" s="39">
        <v>1.0428494694739991</v>
      </c>
      <c r="G500" s="39">
        <v>0.6003943521934927</v>
      </c>
      <c r="H500" s="40">
        <v>0.7734249968584884</v>
      </c>
      <c r="M500" s="19"/>
      <c r="N500" s="41">
        <v>105.37480677265812</v>
      </c>
      <c r="R500" s="19"/>
      <c r="S500" s="42">
        <v>106.58997841194754</v>
      </c>
      <c r="T500" s="42"/>
      <c r="U500" s="41">
        <v>104.47330447330447</v>
      </c>
      <c r="V500" s="41">
        <v>110.7317942572347</v>
      </c>
      <c r="W500" s="41">
        <v>104.58250320648926</v>
      </c>
      <c r="X500" s="43">
        <v>100.4739877710662</v>
      </c>
      <c r="Y500" s="41">
        <v>103.67936925098554</v>
      </c>
      <c r="AA500" s="20"/>
      <c r="AC500" s="19"/>
    </row>
    <row r="501" spans="1:29" ht="12.75">
      <c r="A501" s="67" t="s">
        <v>467</v>
      </c>
      <c r="B501" s="37">
        <v>7079.100891226815</v>
      </c>
      <c r="C501" s="38">
        <v>51.5030985174741</v>
      </c>
      <c r="D501" s="39">
        <v>0.8351946396266832</v>
      </c>
      <c r="E501" s="39">
        <v>0.41105368662301106</v>
      </c>
      <c r="F501" s="39">
        <v>0.6121289487461524</v>
      </c>
      <c r="G501" s="39">
        <v>0.9696075461880365</v>
      </c>
      <c r="H501" s="40">
        <v>0.8639523050067518</v>
      </c>
      <c r="M501" s="19"/>
      <c r="N501" s="41">
        <v>144.76106905348405</v>
      </c>
      <c r="R501" s="19"/>
      <c r="S501" s="42">
        <v>155.06974005014726</v>
      </c>
      <c r="T501" s="42"/>
      <c r="U501" s="41">
        <v>121.41327623126338</v>
      </c>
      <c r="V501" s="41">
        <v>284.05582176281655</v>
      </c>
      <c r="W501" s="41">
        <v>110.10458306247324</v>
      </c>
      <c r="X501" s="43">
        <v>96.43653770491109</v>
      </c>
      <c r="Y501" s="41">
        <v>95.1219512195122</v>
      </c>
      <c r="AA501" s="20"/>
      <c r="AC501" s="19"/>
    </row>
    <row r="502" spans="1:29" ht="12.75">
      <c r="A502" s="67" t="s">
        <v>468</v>
      </c>
      <c r="B502" s="37">
        <v>3708.478031011021</v>
      </c>
      <c r="C502" s="38">
        <v>46.89823624421145</v>
      </c>
      <c r="D502" s="39">
        <v>0.6581411498950517</v>
      </c>
      <c r="E502" s="39">
        <v>0.7145030569248544</v>
      </c>
      <c r="F502" s="39">
        <v>0.7731479689403741</v>
      </c>
      <c r="G502" s="39">
        <v>0.4476639661222138</v>
      </c>
      <c r="H502" s="40">
        <v>0.8090780247837396</v>
      </c>
      <c r="M502" s="19"/>
      <c r="N502" s="41">
        <v>108.343920422151</v>
      </c>
      <c r="R502" s="19"/>
      <c r="S502" s="42">
        <v>111.43824047324306</v>
      </c>
      <c r="T502" s="42"/>
      <c r="U502" s="41">
        <v>104.70139771283354</v>
      </c>
      <c r="V502" s="41">
        <v>128.02768166089965</v>
      </c>
      <c r="W502" s="41">
        <v>106.26085177049208</v>
      </c>
      <c r="X502" s="43">
        <v>100.34402858971696</v>
      </c>
      <c r="Y502" s="41">
        <v>100.2724795640327</v>
      </c>
      <c r="AA502" s="20"/>
      <c r="AC502" s="19"/>
    </row>
    <row r="503" spans="1:29" ht="12.75">
      <c r="A503" s="67" t="s">
        <v>469</v>
      </c>
      <c r="B503" s="37">
        <v>6576.287241877549</v>
      </c>
      <c r="C503" s="38">
        <v>43.257932852343686</v>
      </c>
      <c r="D503" s="39">
        <v>0.6834527448347039</v>
      </c>
      <c r="E503" s="39">
        <v>0.2064694375060128</v>
      </c>
      <c r="F503" s="39">
        <v>1.3592044747720402</v>
      </c>
      <c r="G503" s="39">
        <v>0.44052711253536425</v>
      </c>
      <c r="H503" s="40">
        <v>0.4958550811032525</v>
      </c>
      <c r="M503" s="19"/>
      <c r="N503" s="41">
        <v>102.78535096092259</v>
      </c>
      <c r="R503" s="19"/>
      <c r="S503" s="42">
        <v>104.37501728956995</v>
      </c>
      <c r="T503" s="42"/>
      <c r="U503" s="41">
        <v>96.6007630939993</v>
      </c>
      <c r="V503" s="41">
        <v>115.70247933884298</v>
      </c>
      <c r="W503" s="41">
        <v>110.23307185673248</v>
      </c>
      <c r="X503" s="43">
        <v>94.44843332948236</v>
      </c>
      <c r="Y503" s="41">
        <v>94.34194341943419</v>
      </c>
      <c r="AA503" s="20"/>
      <c r="AC503" s="19"/>
    </row>
    <row r="504" spans="1:29" ht="12.75">
      <c r="A504" s="67" t="s">
        <v>470</v>
      </c>
      <c r="B504" s="37">
        <v>1632.0802226118965</v>
      </c>
      <c r="C504" s="38">
        <v>26.31750741936461</v>
      </c>
      <c r="D504" s="39">
        <v>0.2530569367127995</v>
      </c>
      <c r="E504" s="39">
        <v>0.1349717164636581</v>
      </c>
      <c r="F504" s="39">
        <v>0.23210237804446496</v>
      </c>
      <c r="G504" s="39">
        <v>0.23989613989785538</v>
      </c>
      <c r="H504" s="40">
        <v>0.28698208884381876</v>
      </c>
      <c r="M504" s="19"/>
      <c r="N504" s="41">
        <v>104.69839762565546</v>
      </c>
      <c r="R504" s="19"/>
      <c r="S504" s="42">
        <v>104.68853674289095</v>
      </c>
      <c r="T504" s="42"/>
      <c r="U504" s="41">
        <v>83.2618025751073</v>
      </c>
      <c r="V504" s="41">
        <v>125.40322580645162</v>
      </c>
      <c r="W504" s="41">
        <v>106.87344960557763</v>
      </c>
      <c r="X504" s="43">
        <v>105.54200296385994</v>
      </c>
      <c r="Y504" s="41">
        <v>106.56488549618321</v>
      </c>
      <c r="AA504" s="20"/>
      <c r="AC504" s="19"/>
    </row>
    <row r="505" spans="1:29" ht="12.75">
      <c r="A505" s="67" t="s">
        <v>471</v>
      </c>
      <c r="B505" s="37">
        <v>1353.785661927795</v>
      </c>
      <c r="C505" s="38">
        <v>29.170128462137363</v>
      </c>
      <c r="D505" s="39">
        <v>0.35590094550902585</v>
      </c>
      <c r="E505" s="39">
        <v>0.04508872547130876</v>
      </c>
      <c r="F505" s="39">
        <v>0.3517108131217331</v>
      </c>
      <c r="G505" s="39">
        <v>0.2803605830798064</v>
      </c>
      <c r="H505" s="40">
        <v>0.45069634492272853</v>
      </c>
      <c r="M505" s="19"/>
      <c r="N505" s="41">
        <v>105.32956614504263</v>
      </c>
      <c r="R505" s="19"/>
      <c r="S505" s="42">
        <v>108.3805241316796</v>
      </c>
      <c r="T505" s="42"/>
      <c r="U505" s="41">
        <v>84.94208494208495</v>
      </c>
      <c r="V505" s="41">
        <v>105.01930501930502</v>
      </c>
      <c r="W505" s="41">
        <v>130.14997353812743</v>
      </c>
      <c r="X505" s="43">
        <v>99.48049960848428</v>
      </c>
      <c r="Y505" s="41">
        <v>99.74293059125964</v>
      </c>
      <c r="AA505" s="20"/>
      <c r="AC505" s="19"/>
    </row>
    <row r="506" spans="2:29" ht="12.75">
      <c r="B506" s="17"/>
      <c r="C506" s="18"/>
      <c r="H506" s="19"/>
      <c r="M506" s="19"/>
      <c r="R506" s="19"/>
      <c r="S506" s="20"/>
      <c r="T506" s="20"/>
      <c r="U506" s="20"/>
      <c r="V506" s="20"/>
      <c r="W506" s="19"/>
      <c r="X506" s="18"/>
      <c r="AA506" s="20"/>
      <c r="AC506" s="19"/>
    </row>
    <row r="507" spans="1:29" ht="15">
      <c r="A507" s="66" t="s">
        <v>472</v>
      </c>
      <c r="B507" s="26">
        <f>SUM(B508:B536)</f>
        <v>94022.91103912814</v>
      </c>
      <c r="C507" s="27">
        <v>58.35365554853229</v>
      </c>
      <c r="D507" s="28">
        <v>0.8627902676389806</v>
      </c>
      <c r="E507" s="28">
        <v>0.5508118271914144</v>
      </c>
      <c r="F507" s="28">
        <v>1.0420949238961714</v>
      </c>
      <c r="G507" s="28">
        <v>0.7027097955867035</v>
      </c>
      <c r="H507" s="29">
        <v>0.9011358389513456</v>
      </c>
      <c r="I507" s="30">
        <v>1.07</v>
      </c>
      <c r="J507" s="30">
        <v>2.01</v>
      </c>
      <c r="K507" s="30">
        <v>1.36</v>
      </c>
      <c r="L507" s="30">
        <v>0.87</v>
      </c>
      <c r="M507" s="32">
        <v>0.96</v>
      </c>
      <c r="N507" s="30">
        <v>104.6</v>
      </c>
      <c r="O507" s="31">
        <v>89.6691932275603</v>
      </c>
      <c r="P507" s="31">
        <v>101.0278441377773</v>
      </c>
      <c r="Q507" s="30">
        <v>106.9</v>
      </c>
      <c r="R507" s="32">
        <v>107.7</v>
      </c>
      <c r="S507" s="33">
        <v>107</v>
      </c>
      <c r="T507" s="33">
        <v>103</v>
      </c>
      <c r="U507" s="33">
        <v>102</v>
      </c>
      <c r="V507" s="33">
        <v>110</v>
      </c>
      <c r="W507" s="30">
        <v>107</v>
      </c>
      <c r="X507" s="44">
        <v>98</v>
      </c>
      <c r="Y507" s="35">
        <v>96.96568172783887</v>
      </c>
      <c r="Z507" s="35">
        <v>86.53921186110027</v>
      </c>
      <c r="AA507" s="35">
        <v>95.77616357277374</v>
      </c>
      <c r="AB507" s="35">
        <v>97.6155431262879</v>
      </c>
      <c r="AC507" s="36">
        <v>111.26262626262627</v>
      </c>
    </row>
    <row r="508" spans="1:29" ht="12.75">
      <c r="A508" s="67" t="s">
        <v>473</v>
      </c>
      <c r="B508" s="37">
        <v>1339.5157351934495</v>
      </c>
      <c r="C508" s="38">
        <v>44.2668782284683</v>
      </c>
      <c r="D508" s="39">
        <v>0.5077234352251293</v>
      </c>
      <c r="E508" s="39">
        <v>2.14374091945891</v>
      </c>
      <c r="F508" s="39">
        <v>0.7380268806601679</v>
      </c>
      <c r="G508" s="39">
        <v>0.3477870253588312</v>
      </c>
      <c r="H508" s="40">
        <v>0.4850486157116659</v>
      </c>
      <c r="M508" s="19"/>
      <c r="N508" s="41">
        <v>100.59724072788143</v>
      </c>
      <c r="R508" s="19"/>
      <c r="S508" s="42">
        <v>102.151984039902</v>
      </c>
      <c r="T508" s="42"/>
      <c r="U508" s="41">
        <v>101.6891891891892</v>
      </c>
      <c r="V508" s="41">
        <v>99.09909909909909</v>
      </c>
      <c r="W508" s="41">
        <v>101.65581651293229</v>
      </c>
      <c r="X508" s="43">
        <v>98.77401202534752</v>
      </c>
      <c r="Y508" s="41">
        <v>96.75174013921114</v>
      </c>
      <c r="AA508" s="20"/>
      <c r="AC508" s="19"/>
    </row>
    <row r="509" spans="1:29" ht="12.75">
      <c r="A509" s="67" t="s">
        <v>474</v>
      </c>
      <c r="B509" s="37">
        <v>2032.4373932317674</v>
      </c>
      <c r="C509" s="38">
        <v>88.2517322289087</v>
      </c>
      <c r="D509" s="39">
        <v>1.3040194908675555</v>
      </c>
      <c r="E509" s="39">
        <v>0.2725880697946295</v>
      </c>
      <c r="F509" s="39">
        <v>3.369863850211324</v>
      </c>
      <c r="G509" s="39">
        <v>0.8640900645681572</v>
      </c>
      <c r="H509" s="40">
        <v>0.3886121790092194</v>
      </c>
      <c r="M509" s="19"/>
      <c r="N509" s="41">
        <v>111.44867500034854</v>
      </c>
      <c r="R509" s="19"/>
      <c r="S509" s="42">
        <v>113.94429662179927</v>
      </c>
      <c r="T509" s="42"/>
      <c r="U509" s="41">
        <v>119.40639269406392</v>
      </c>
      <c r="V509" s="41">
        <v>108.61618798955614</v>
      </c>
      <c r="W509" s="41">
        <v>99.82899538549015</v>
      </c>
      <c r="X509" s="43">
        <v>102.92087857708674</v>
      </c>
      <c r="Y509" s="41">
        <v>105.07936507936508</v>
      </c>
      <c r="AA509" s="20"/>
      <c r="AC509" s="19"/>
    </row>
    <row r="510" spans="1:29" ht="12.75">
      <c r="A510" s="67" t="s">
        <v>475</v>
      </c>
      <c r="B510" s="37">
        <v>1024.0948832426266</v>
      </c>
      <c r="C510" s="38">
        <v>42.64396765532486</v>
      </c>
      <c r="D510" s="39">
        <v>0.5543524771583871</v>
      </c>
      <c r="E510" s="39">
        <v>0.7842227666921072</v>
      </c>
      <c r="F510" s="39">
        <v>0.8527094957708967</v>
      </c>
      <c r="G510" s="39">
        <v>0.5139214373475715</v>
      </c>
      <c r="H510" s="40">
        <v>0.39183888184055143</v>
      </c>
      <c r="M510" s="19"/>
      <c r="N510" s="41">
        <v>111.55567960168867</v>
      </c>
      <c r="R510" s="19"/>
      <c r="S510" s="42">
        <v>117.61974841420306</v>
      </c>
      <c r="T510" s="42"/>
      <c r="U510" s="41">
        <v>100.36363636363636</v>
      </c>
      <c r="V510" s="41">
        <v>164.3312101910828</v>
      </c>
      <c r="W510" s="41">
        <v>110.11799885114866</v>
      </c>
      <c r="X510" s="43">
        <v>98.52131474635637</v>
      </c>
      <c r="Y510" s="41">
        <v>95.50561797752809</v>
      </c>
      <c r="AA510" s="20"/>
      <c r="AC510" s="19"/>
    </row>
    <row r="511" spans="1:29" ht="12.75">
      <c r="A511" s="67" t="s">
        <v>476</v>
      </c>
      <c r="B511" s="37">
        <v>1641.7743579921057</v>
      </c>
      <c r="C511" s="38">
        <v>51.881003570614816</v>
      </c>
      <c r="D511" s="39">
        <v>0.6365342223012879</v>
      </c>
      <c r="E511" s="39">
        <v>0.13225266229252264</v>
      </c>
      <c r="F511" s="39">
        <v>1.085551668584951</v>
      </c>
      <c r="G511" s="39">
        <v>0.49733659524567414</v>
      </c>
      <c r="H511" s="40">
        <v>0.4945254227786274</v>
      </c>
      <c r="M511" s="19"/>
      <c r="N511" s="41">
        <v>100.98173922835734</v>
      </c>
      <c r="R511" s="19"/>
      <c r="S511" s="42">
        <v>104.39349804453181</v>
      </c>
      <c r="T511" s="42"/>
      <c r="U511" s="41">
        <v>105.70776255707763</v>
      </c>
      <c r="V511" s="41">
        <v>113.840830449827</v>
      </c>
      <c r="W511" s="41">
        <v>98.80355011532859</v>
      </c>
      <c r="X511" s="43">
        <v>95.63923779829861</v>
      </c>
      <c r="Y511" s="41">
        <v>93.58974358974359</v>
      </c>
      <c r="AA511" s="20"/>
      <c r="AC511" s="19"/>
    </row>
    <row r="512" spans="1:29" ht="12.75">
      <c r="A512" s="67" t="s">
        <v>477</v>
      </c>
      <c r="B512" s="37">
        <v>1860.709570004275</v>
      </c>
      <c r="C512" s="38">
        <v>56.00329781803687</v>
      </c>
      <c r="D512" s="39">
        <v>0.8013709398921697</v>
      </c>
      <c r="E512" s="39">
        <v>1.1336710153264682</v>
      </c>
      <c r="F512" s="39">
        <v>0.723526810750585</v>
      </c>
      <c r="G512" s="39">
        <v>0.45064957606445405</v>
      </c>
      <c r="H512" s="40">
        <v>1.2298554956608883</v>
      </c>
      <c r="M512" s="19"/>
      <c r="N512" s="41">
        <v>99.66599448865138</v>
      </c>
      <c r="R512" s="19"/>
      <c r="S512" s="42">
        <v>100.05583852939326</v>
      </c>
      <c r="T512" s="42"/>
      <c r="U512" s="41">
        <v>90.75630252100841</v>
      </c>
      <c r="V512" s="41">
        <v>110.60070671378092</v>
      </c>
      <c r="W512" s="41">
        <v>100.85982548323517</v>
      </c>
      <c r="X512" s="43">
        <v>97.5691976754223</v>
      </c>
      <c r="Y512" s="41">
        <v>98.86039886039886</v>
      </c>
      <c r="AA512" s="20"/>
      <c r="AC512" s="19"/>
    </row>
    <row r="513" spans="1:29" ht="12.75">
      <c r="A513" s="67" t="s">
        <v>478</v>
      </c>
      <c r="B513" s="37">
        <v>3009.9619405817543</v>
      </c>
      <c r="C513" s="38">
        <v>36.5441867368634</v>
      </c>
      <c r="D513" s="39">
        <v>0.5524816562622007</v>
      </c>
      <c r="E513" s="39">
        <v>0</v>
      </c>
      <c r="F513" s="39">
        <v>0.9980945078929947</v>
      </c>
      <c r="G513" s="39">
        <v>0.2195375008372605</v>
      </c>
      <c r="H513" s="40">
        <v>0.6202904315529129</v>
      </c>
      <c r="M513" s="19"/>
      <c r="N513" s="41">
        <v>104.91261256822217</v>
      </c>
      <c r="R513" s="19"/>
      <c r="S513" s="42">
        <v>106.49753849519823</v>
      </c>
      <c r="T513" s="42"/>
      <c r="U513" s="41">
        <v>108.3088954056696</v>
      </c>
      <c r="V513" s="41">
        <v>97.67441860465117</v>
      </c>
      <c r="W513" s="41">
        <v>108.18862666444724</v>
      </c>
      <c r="X513" s="43">
        <v>99.18436016873919</v>
      </c>
      <c r="Y513" s="41">
        <v>94.20935412026726</v>
      </c>
      <c r="AA513" s="20"/>
      <c r="AC513" s="19"/>
    </row>
    <row r="514" spans="1:29" ht="12.75">
      <c r="A514" s="67" t="s">
        <v>479</v>
      </c>
      <c r="B514" s="37">
        <v>10870.889355480962</v>
      </c>
      <c r="C514" s="38">
        <v>100.43319803659425</v>
      </c>
      <c r="D514" s="39">
        <v>1.653386121470387</v>
      </c>
      <c r="E514" s="39">
        <v>0.6959759697749799</v>
      </c>
      <c r="F514" s="39">
        <v>2.1139815566940965</v>
      </c>
      <c r="G514" s="39">
        <v>1.4173293979396733</v>
      </c>
      <c r="H514" s="40">
        <v>1.6281701410082718</v>
      </c>
      <c r="M514" s="19"/>
      <c r="N514" s="41">
        <v>109.21344879092008</v>
      </c>
      <c r="R514" s="19"/>
      <c r="S514" s="42">
        <v>110.23315673981875</v>
      </c>
      <c r="T514" s="42"/>
      <c r="U514" s="41">
        <v>103.94337714863498</v>
      </c>
      <c r="V514" s="41">
        <v>115.35911452829913</v>
      </c>
      <c r="W514" s="41">
        <v>111.42226499325002</v>
      </c>
      <c r="X514" s="43">
        <v>101.75177364856451</v>
      </c>
      <c r="Y514" s="41">
        <v>98.51851851851852</v>
      </c>
      <c r="AA514" s="20"/>
      <c r="AC514" s="19"/>
    </row>
    <row r="515" spans="1:29" ht="12.75">
      <c r="A515" s="67" t="s">
        <v>480</v>
      </c>
      <c r="B515" s="37">
        <v>6282.185769571137</v>
      </c>
      <c r="C515" s="38">
        <v>60.48996937625667</v>
      </c>
      <c r="D515" s="39">
        <v>0.8869001894036092</v>
      </c>
      <c r="E515" s="39">
        <v>0.08059574403248528</v>
      </c>
      <c r="F515" s="39">
        <v>1.3738093961209832</v>
      </c>
      <c r="G515" s="39">
        <v>0.837847364533796</v>
      </c>
      <c r="H515" s="40">
        <v>0.6322806776830721</v>
      </c>
      <c r="M515" s="19"/>
      <c r="N515" s="41">
        <v>104.59572100888396</v>
      </c>
      <c r="R515" s="19"/>
      <c r="S515" s="42">
        <v>105.60384396592043</v>
      </c>
      <c r="T515" s="42"/>
      <c r="U515" s="41">
        <v>92.31877100336054</v>
      </c>
      <c r="V515" s="41">
        <v>130.1792902102912</v>
      </c>
      <c r="W515" s="41">
        <v>100.8022949194924</v>
      </c>
      <c r="X515" s="43">
        <v>100.13314797566645</v>
      </c>
      <c r="Y515" s="41">
        <v>101.80265654648956</v>
      </c>
      <c r="AA515" s="20"/>
      <c r="AC515" s="19"/>
    </row>
    <row r="516" spans="1:29" ht="12.75">
      <c r="A516" s="67" t="s">
        <v>481</v>
      </c>
      <c r="B516" s="37">
        <v>1325.2873854872637</v>
      </c>
      <c r="C516" s="38">
        <v>28.30903311945453</v>
      </c>
      <c r="D516" s="39">
        <v>0.22804350093567993</v>
      </c>
      <c r="E516" s="39">
        <v>1.2962611283686798</v>
      </c>
      <c r="F516" s="39">
        <v>0.23614342010718836</v>
      </c>
      <c r="G516" s="39">
        <v>0.1665567337721391</v>
      </c>
      <c r="H516" s="40">
        <v>0.2643641949661949</v>
      </c>
      <c r="M516" s="19"/>
      <c r="N516" s="41">
        <v>107.56850494090301</v>
      </c>
      <c r="R516" s="19"/>
      <c r="S516" s="42">
        <v>112.40565840906388</v>
      </c>
      <c r="T516" s="42"/>
      <c r="U516" s="41">
        <v>89.75903614457832</v>
      </c>
      <c r="V516" s="41">
        <v>138.135593220339</v>
      </c>
      <c r="W516" s="41">
        <v>110.17168558107608</v>
      </c>
      <c r="X516" s="43">
        <v>103.95795265802263</v>
      </c>
      <c r="Y516" s="41">
        <v>103.15091210613599</v>
      </c>
      <c r="AA516" s="20"/>
      <c r="AC516" s="19"/>
    </row>
    <row r="517" spans="1:29" ht="12.75">
      <c r="A517" s="67" t="s">
        <v>482</v>
      </c>
      <c r="B517" s="37">
        <v>1683.7668412541975</v>
      </c>
      <c r="C517" s="38">
        <v>26.25347846346297</v>
      </c>
      <c r="D517" s="39">
        <v>0.3706071263487117</v>
      </c>
      <c r="E517" s="39">
        <v>0.2283928314315752</v>
      </c>
      <c r="F517" s="39">
        <v>0.36788038230150344</v>
      </c>
      <c r="G517" s="39">
        <v>0.40799218671445553</v>
      </c>
      <c r="H517" s="40">
        <v>0.33969315560525853</v>
      </c>
      <c r="M517" s="19"/>
      <c r="N517" s="41">
        <v>103.05748977798699</v>
      </c>
      <c r="R517" s="19"/>
      <c r="S517" s="42">
        <v>105.9750513814054</v>
      </c>
      <c r="T517" s="42"/>
      <c r="U517" s="41">
        <v>91.90751445086705</v>
      </c>
      <c r="V517" s="41">
        <v>107.4656188605108</v>
      </c>
      <c r="W517" s="41">
        <v>116.77100859320527</v>
      </c>
      <c r="X517" s="43">
        <v>94.13385118552955</v>
      </c>
      <c r="Y517" s="41">
        <v>90.14084507042253</v>
      </c>
      <c r="AA517" s="20"/>
      <c r="AC517" s="19"/>
    </row>
    <row r="518" spans="1:29" ht="12.75">
      <c r="A518" s="67" t="s">
        <v>483</v>
      </c>
      <c r="B518" s="37">
        <v>954.2727957916138</v>
      </c>
      <c r="C518" s="38">
        <v>47.229537034972225</v>
      </c>
      <c r="D518" s="39">
        <v>0.6054130530442872</v>
      </c>
      <c r="E518" s="39">
        <v>0.7249677923219042</v>
      </c>
      <c r="F518" s="39">
        <v>0.22399874672240389</v>
      </c>
      <c r="G518" s="39">
        <v>0.22255052224059615</v>
      </c>
      <c r="H518" s="40">
        <v>1.2807488025415648</v>
      </c>
      <c r="M518" s="19"/>
      <c r="N518" s="41">
        <v>115.58854046807974</v>
      </c>
      <c r="R518" s="19"/>
      <c r="S518" s="42">
        <v>125.78108858407832</v>
      </c>
      <c r="T518" s="42"/>
      <c r="U518" s="41">
        <v>88.40579710144928</v>
      </c>
      <c r="V518" s="41">
        <v>146.875</v>
      </c>
      <c r="W518" s="41">
        <v>128.72650941911166</v>
      </c>
      <c r="X518" s="43">
        <v>96.61799863818993</v>
      </c>
      <c r="Y518" s="41">
        <v>97.48953974895397</v>
      </c>
      <c r="AA518" s="20"/>
      <c r="AC518" s="19"/>
    </row>
    <row r="519" spans="1:29" ht="12.75">
      <c r="A519" s="67" t="s">
        <v>484</v>
      </c>
      <c r="B519" s="37">
        <v>1779.7855578790575</v>
      </c>
      <c r="C519" s="38">
        <v>53.14379091905218</v>
      </c>
      <c r="D519" s="39">
        <v>0.7605821960810946</v>
      </c>
      <c r="E519" s="39">
        <v>0.1874500820355425</v>
      </c>
      <c r="F519" s="39">
        <v>1.6150537816116277</v>
      </c>
      <c r="G519" s="39">
        <v>0.32138602597187793</v>
      </c>
      <c r="H519" s="40">
        <v>0.6627456386026922</v>
      </c>
      <c r="M519" s="19"/>
      <c r="N519" s="41">
        <v>108.69701935594699</v>
      </c>
      <c r="R519" s="19"/>
      <c r="S519" s="42">
        <v>111.06581409789214</v>
      </c>
      <c r="T519" s="42"/>
      <c r="U519" s="41">
        <v>108.64381520119225</v>
      </c>
      <c r="V519" s="41">
        <v>101.35135135135135</v>
      </c>
      <c r="W519" s="41">
        <v>121.42897592286437</v>
      </c>
      <c r="X519" s="43">
        <v>101.56935504600628</v>
      </c>
      <c r="Y519" s="41">
        <v>102.28013029315962</v>
      </c>
      <c r="AA519" s="20"/>
      <c r="AC519" s="19"/>
    </row>
    <row r="520" spans="1:29" ht="12.75">
      <c r="A520" s="67" t="s">
        <v>485</v>
      </c>
      <c r="B520" s="37">
        <v>1458.0252099856689</v>
      </c>
      <c r="C520" s="38">
        <v>45.87148686442249</v>
      </c>
      <c r="D520" s="39">
        <v>0.5922500029383939</v>
      </c>
      <c r="E520" s="39">
        <v>0.6583507154706432</v>
      </c>
      <c r="F520" s="39">
        <v>0.7959884598810266</v>
      </c>
      <c r="G520" s="39">
        <v>0.6847764241634842</v>
      </c>
      <c r="H520" s="40">
        <v>0.35719309523958304</v>
      </c>
      <c r="M520" s="19"/>
      <c r="N520" s="41">
        <v>102.39443751111952</v>
      </c>
      <c r="R520" s="19"/>
      <c r="S520" s="42">
        <v>96.74186088158727</v>
      </c>
      <c r="T520" s="42"/>
      <c r="U520" s="41">
        <v>111.80327868852459</v>
      </c>
      <c r="V520" s="41">
        <v>79.13043478260869</v>
      </c>
      <c r="W520" s="41">
        <v>128.6049256391795</v>
      </c>
      <c r="X520" s="43">
        <v>119.89559128164305</v>
      </c>
      <c r="Y520" s="41">
        <v>122.22222222222223</v>
      </c>
      <c r="AA520" s="20"/>
      <c r="AC520" s="19"/>
    </row>
    <row r="521" spans="1:29" ht="12.75">
      <c r="A521" s="67" t="s">
        <v>486</v>
      </c>
      <c r="B521" s="37">
        <v>5417.4264334918535</v>
      </c>
      <c r="C521" s="38">
        <v>80.85107728515564</v>
      </c>
      <c r="D521" s="39">
        <v>1.2475781013149119</v>
      </c>
      <c r="E521" s="39">
        <v>2.8419321717817025</v>
      </c>
      <c r="F521" s="39">
        <v>1.439496949893395</v>
      </c>
      <c r="G521" s="39">
        <v>1.1258592510642986</v>
      </c>
      <c r="H521" s="40">
        <v>1.2189053999538602</v>
      </c>
      <c r="M521" s="19"/>
      <c r="N521" s="41">
        <v>104.6879845977543</v>
      </c>
      <c r="R521" s="19"/>
      <c r="S521" s="42">
        <v>105.71544138298043</v>
      </c>
      <c r="T521" s="42"/>
      <c r="U521" s="41">
        <v>91.80790960451978</v>
      </c>
      <c r="V521" s="41">
        <v>118.40080170934516</v>
      </c>
      <c r="W521" s="41">
        <v>107.81220760080066</v>
      </c>
      <c r="X521" s="43">
        <v>99.79089428931384</v>
      </c>
      <c r="Y521" s="41">
        <v>100.29069767441861</v>
      </c>
      <c r="AA521" s="20"/>
      <c r="AC521" s="19"/>
    </row>
    <row r="522" spans="1:29" ht="12.75">
      <c r="A522" s="67" t="s">
        <v>487</v>
      </c>
      <c r="B522" s="37">
        <v>480.36128466759976</v>
      </c>
      <c r="C522" s="38">
        <v>19.767954101547318</v>
      </c>
      <c r="D522" s="39">
        <v>0.14016540727417554</v>
      </c>
      <c r="E522" s="39">
        <v>0</v>
      </c>
      <c r="F522" s="39">
        <v>0.10686521872321121</v>
      </c>
      <c r="G522" s="39">
        <v>0.08268041269529475</v>
      </c>
      <c r="H522" s="40">
        <v>0.22939952841892375</v>
      </c>
      <c r="M522" s="19"/>
      <c r="N522" s="41">
        <v>105.69372448742264</v>
      </c>
      <c r="R522" s="19"/>
      <c r="S522" s="42">
        <v>110.77055133207593</v>
      </c>
      <c r="T522" s="42"/>
      <c r="U522" s="41">
        <v>106.06060606060606</v>
      </c>
      <c r="V522" s="41">
        <v>144.82758620689657</v>
      </c>
      <c r="W522" s="41">
        <v>102.91303869448016</v>
      </c>
      <c r="X522" s="43">
        <v>101.87604210718206</v>
      </c>
      <c r="Y522" s="41">
        <v>100.77220077220078</v>
      </c>
      <c r="AA522" s="20"/>
      <c r="AC522" s="19"/>
    </row>
    <row r="523" spans="1:29" ht="12.75">
      <c r="A523" s="67" t="s">
        <v>488</v>
      </c>
      <c r="B523" s="37">
        <v>1951.0562569358754</v>
      </c>
      <c r="C523" s="38">
        <v>34.82474354191656</v>
      </c>
      <c r="D523" s="39">
        <v>0.4680533149241026</v>
      </c>
      <c r="E523" s="39">
        <v>0.5976097097005807</v>
      </c>
      <c r="F523" s="39">
        <v>0.8078348375771836</v>
      </c>
      <c r="G523" s="39">
        <v>0.2903064404447527</v>
      </c>
      <c r="H523" s="40">
        <v>0.425379295761674</v>
      </c>
      <c r="M523" s="19"/>
      <c r="N523" s="41">
        <v>99.78192451692124</v>
      </c>
      <c r="R523" s="19"/>
      <c r="S523" s="42">
        <v>99.43428040508735</v>
      </c>
      <c r="T523" s="42"/>
      <c r="U523" s="41">
        <v>91.31736526946108</v>
      </c>
      <c r="V523" s="41">
        <v>104.29447852760737</v>
      </c>
      <c r="W523" s="41">
        <v>107.58467456595781</v>
      </c>
      <c r="X523" s="43">
        <v>101.17386990496959</v>
      </c>
      <c r="Y523" s="41">
        <v>97.48283752860412</v>
      </c>
      <c r="AA523" s="20"/>
      <c r="AC523" s="19"/>
    </row>
    <row r="524" spans="1:29" ht="12.75">
      <c r="A524" s="67" t="s">
        <v>489</v>
      </c>
      <c r="B524" s="37">
        <v>2277.1155566613734</v>
      </c>
      <c r="C524" s="38">
        <v>37.17132805519709</v>
      </c>
      <c r="D524" s="39">
        <v>0.5464285363356771</v>
      </c>
      <c r="E524" s="39">
        <v>0.5465407114915937</v>
      </c>
      <c r="F524" s="39">
        <v>1.1166794829560458</v>
      </c>
      <c r="G524" s="39">
        <v>0.3880958646838395</v>
      </c>
      <c r="H524" s="40">
        <v>0.3280861175929157</v>
      </c>
      <c r="M524" s="19"/>
      <c r="N524" s="41">
        <v>94.89842539855532</v>
      </c>
      <c r="R524" s="19"/>
      <c r="S524" s="42">
        <v>94.45012426551914</v>
      </c>
      <c r="T524" s="42"/>
      <c r="U524" s="41">
        <v>93.22548028311425</v>
      </c>
      <c r="V524" s="41">
        <v>89.06810035842294</v>
      </c>
      <c r="W524" s="41">
        <v>104.96429924172313</v>
      </c>
      <c r="X524" s="43">
        <v>95.04250407208936</v>
      </c>
      <c r="Y524" s="41">
        <v>90.4494382022472</v>
      </c>
      <c r="AA524" s="20"/>
      <c r="AC524" s="19"/>
    </row>
    <row r="525" spans="1:29" ht="12.75">
      <c r="A525" s="67" t="s">
        <v>490</v>
      </c>
      <c r="B525" s="37">
        <v>4340.178605599878</v>
      </c>
      <c r="C525" s="38">
        <v>80.44071180798588</v>
      </c>
      <c r="D525" s="39">
        <v>1.2031470631662324</v>
      </c>
      <c r="E525" s="39">
        <v>0.9695893564653134</v>
      </c>
      <c r="F525" s="39">
        <v>1.1001018584159954</v>
      </c>
      <c r="G525" s="39">
        <v>1.1915909352582932</v>
      </c>
      <c r="H525" s="40">
        <v>1.1374225800970426</v>
      </c>
      <c r="M525" s="19"/>
      <c r="N525" s="41">
        <v>110.0570014595465</v>
      </c>
      <c r="R525" s="19"/>
      <c r="S525" s="42">
        <v>114.89442866757977</v>
      </c>
      <c r="T525" s="42"/>
      <c r="U525" s="41">
        <v>105.82010582010582</v>
      </c>
      <c r="V525" s="41">
        <v>129.5928736056062</v>
      </c>
      <c r="W525" s="41">
        <v>109.05649660789967</v>
      </c>
      <c r="X525" s="43">
        <v>92.37305760783224</v>
      </c>
      <c r="Y525" s="41">
        <v>91.69014084507042</v>
      </c>
      <c r="AA525" s="20"/>
      <c r="AC525" s="19"/>
    </row>
    <row r="526" spans="1:29" ht="12.75">
      <c r="A526" s="67" t="s">
        <v>491</v>
      </c>
      <c r="B526" s="37">
        <v>4532.48399113709</v>
      </c>
      <c r="C526" s="38">
        <v>74.49842194505408</v>
      </c>
      <c r="D526" s="39">
        <v>1.1810654522081463</v>
      </c>
      <c r="E526" s="39">
        <v>0.03439460468644707</v>
      </c>
      <c r="F526" s="39">
        <v>1.0756079115277057</v>
      </c>
      <c r="G526" s="39">
        <v>0.6966331475404485</v>
      </c>
      <c r="H526" s="40">
        <v>1.8114667446196024</v>
      </c>
      <c r="M526" s="19"/>
      <c r="N526" s="41">
        <v>104.48669535357568</v>
      </c>
      <c r="R526" s="19"/>
      <c r="S526" s="42">
        <v>105.69775621692607</v>
      </c>
      <c r="T526" s="42"/>
      <c r="U526" s="41">
        <v>104.50236966824644</v>
      </c>
      <c r="V526" s="41">
        <v>105.22565320665083</v>
      </c>
      <c r="W526" s="41">
        <v>106.55275331276948</v>
      </c>
      <c r="X526" s="43">
        <v>98.45600230570697</v>
      </c>
      <c r="Y526" s="41">
        <v>97.270955165692</v>
      </c>
      <c r="AA526" s="20"/>
      <c r="AC526" s="19"/>
    </row>
    <row r="527" spans="1:29" ht="12.75">
      <c r="A527" s="67" t="s">
        <v>492</v>
      </c>
      <c r="B527" s="37">
        <v>1861.5508287447901</v>
      </c>
      <c r="C527" s="38">
        <v>46.819688851730135</v>
      </c>
      <c r="D527" s="39">
        <v>0.5978090555426213</v>
      </c>
      <c r="E527" s="39">
        <v>0.789449603542545</v>
      </c>
      <c r="F527" s="39">
        <v>0.5952767433003135</v>
      </c>
      <c r="G527" s="39">
        <v>0.5931440284854135</v>
      </c>
      <c r="H527" s="40">
        <v>0.6058244934314853</v>
      </c>
      <c r="M527" s="19"/>
      <c r="N527" s="41">
        <v>101.39317174377337</v>
      </c>
      <c r="R527" s="19"/>
      <c r="S527" s="42">
        <v>103.59200336034378</v>
      </c>
      <c r="T527" s="42"/>
      <c r="U527" s="41">
        <v>118.14814814814815</v>
      </c>
      <c r="V527" s="41">
        <v>102.0703933747412</v>
      </c>
      <c r="W527" s="41">
        <v>97.71936925384028</v>
      </c>
      <c r="X527" s="43">
        <v>97.1271682907882</v>
      </c>
      <c r="Y527" s="41">
        <v>97.23404255319149</v>
      </c>
      <c r="AA527" s="20"/>
      <c r="AC527" s="19"/>
    </row>
    <row r="528" spans="1:29" ht="12.75">
      <c r="A528" s="67" t="s">
        <v>493</v>
      </c>
      <c r="B528" s="37">
        <v>909.2185643466555</v>
      </c>
      <c r="C528" s="38">
        <v>52.23892929311437</v>
      </c>
      <c r="D528" s="39">
        <v>0.6922867804856787</v>
      </c>
      <c r="E528" s="39">
        <v>0.12022796605133235</v>
      </c>
      <c r="F528" s="39">
        <v>0.3921826781755834</v>
      </c>
      <c r="G528" s="39">
        <v>0.29683106260862585</v>
      </c>
      <c r="H528" s="40">
        <v>1.342809697226617</v>
      </c>
      <c r="M528" s="19"/>
      <c r="N528" s="41">
        <v>106.26285093341433</v>
      </c>
      <c r="R528" s="19"/>
      <c r="S528" s="42">
        <v>110.08687717762751</v>
      </c>
      <c r="T528" s="42"/>
      <c r="U528" s="41">
        <v>76.03305785123968</v>
      </c>
      <c r="V528" s="41">
        <v>125.58139534883722</v>
      </c>
      <c r="W528" s="41">
        <v>116.96662247583785</v>
      </c>
      <c r="X528" s="43">
        <v>98.69742580599774</v>
      </c>
      <c r="Y528" s="41">
        <v>100.97560975609755</v>
      </c>
      <c r="AA528" s="20"/>
      <c r="AC528" s="19"/>
    </row>
    <row r="529" spans="1:29" ht="12.75">
      <c r="A529" s="67" t="s">
        <v>494</v>
      </c>
      <c r="B529" s="37">
        <v>2978.480913670307</v>
      </c>
      <c r="C529" s="38">
        <v>43.34227173559818</v>
      </c>
      <c r="D529" s="39">
        <v>0.5396051045886684</v>
      </c>
      <c r="E529" s="39">
        <v>0.45675954943032</v>
      </c>
      <c r="F529" s="39">
        <v>0.8885692760367656</v>
      </c>
      <c r="G529" s="39">
        <v>0.2505987895180022</v>
      </c>
      <c r="H529" s="40">
        <v>0.6154526629881574</v>
      </c>
      <c r="M529" s="19"/>
      <c r="N529" s="41">
        <v>107.12146210787324</v>
      </c>
      <c r="R529" s="19"/>
      <c r="S529" s="42">
        <v>109.64535650311959</v>
      </c>
      <c r="T529" s="42"/>
      <c r="U529" s="41">
        <v>104.44162436548223</v>
      </c>
      <c r="V529" s="41">
        <v>110.09174311926606</v>
      </c>
      <c r="W529" s="41">
        <v>114.40611840049533</v>
      </c>
      <c r="X529" s="43">
        <v>102.36405652346716</v>
      </c>
      <c r="Y529" s="41">
        <v>102.96774193548387</v>
      </c>
      <c r="AA529" s="20"/>
      <c r="AC529" s="19"/>
    </row>
    <row r="530" spans="1:29" ht="12.75">
      <c r="A530" s="67" t="s">
        <v>495</v>
      </c>
      <c r="B530" s="37">
        <v>22437.715024690548</v>
      </c>
      <c r="C530" s="38">
        <v>71.32367533834689</v>
      </c>
      <c r="D530" s="39">
        <v>1.165749283142077</v>
      </c>
      <c r="E530" s="39">
        <v>0.1596415206426223</v>
      </c>
      <c r="F530" s="39">
        <v>0.9094246467320157</v>
      </c>
      <c r="G530" s="39">
        <v>0.9858043429722875</v>
      </c>
      <c r="H530" s="40">
        <v>1.4687759067835466</v>
      </c>
      <c r="M530" s="19"/>
      <c r="N530" s="41">
        <v>101.1622219504619</v>
      </c>
      <c r="R530" s="19"/>
      <c r="S530" s="42">
        <v>102.31743520303102</v>
      </c>
      <c r="T530" s="42"/>
      <c r="U530" s="41">
        <v>95.96814335490294</v>
      </c>
      <c r="V530" s="41">
        <v>103.20316882459697</v>
      </c>
      <c r="W530" s="41">
        <v>104.64909179308327</v>
      </c>
      <c r="X530" s="43">
        <v>92.49977989274215</v>
      </c>
      <c r="Y530" s="41">
        <v>89.34169278996865</v>
      </c>
      <c r="AA530" s="20"/>
      <c r="AC530" s="19"/>
    </row>
    <row r="531" spans="1:29" ht="12.75">
      <c r="A531" s="67" t="s">
        <v>496</v>
      </c>
      <c r="B531" s="37">
        <v>2326.6950969890468</v>
      </c>
      <c r="C531" s="38">
        <v>59.85837656262019</v>
      </c>
      <c r="D531" s="39">
        <v>0.7773266837428965</v>
      </c>
      <c r="E531" s="39">
        <v>0.8613605347562396</v>
      </c>
      <c r="F531" s="39">
        <v>1.3189797104980383</v>
      </c>
      <c r="G531" s="39">
        <v>0.6977954562565332</v>
      </c>
      <c r="H531" s="40">
        <v>0.49470420367539464</v>
      </c>
      <c r="M531" s="19"/>
      <c r="N531" s="41">
        <v>108.29607890950611</v>
      </c>
      <c r="R531" s="19"/>
      <c r="S531" s="42">
        <v>112.97481003775785</v>
      </c>
      <c r="T531" s="42"/>
      <c r="U531" s="41">
        <v>116.32996632996634</v>
      </c>
      <c r="V531" s="41">
        <v>114.31451612903226</v>
      </c>
      <c r="W531" s="41">
        <v>105.46908645980601</v>
      </c>
      <c r="X531" s="43">
        <v>98.29386588078386</v>
      </c>
      <c r="Y531" s="41">
        <v>97.34513274336283</v>
      </c>
      <c r="AA531" s="20"/>
      <c r="AC531" s="19"/>
    </row>
    <row r="532" spans="1:29" ht="12.75">
      <c r="A532" s="67" t="s">
        <v>497</v>
      </c>
      <c r="B532" s="37">
        <v>4163.744241226281</v>
      </c>
      <c r="C532" s="38">
        <v>75.4780067293806</v>
      </c>
      <c r="D532" s="39">
        <v>1.2139352162437747</v>
      </c>
      <c r="E532" s="39">
        <v>0.3034631014771597</v>
      </c>
      <c r="F532" s="39">
        <v>1.7995631818493898</v>
      </c>
      <c r="G532" s="39">
        <v>1.109956518528591</v>
      </c>
      <c r="H532" s="40">
        <v>0.9558006888987454</v>
      </c>
      <c r="M532" s="19"/>
      <c r="N532" s="41">
        <v>114.55741608779783</v>
      </c>
      <c r="R532" s="19"/>
      <c r="S532" s="42">
        <v>117.84614960764648</v>
      </c>
      <c r="T532" s="42"/>
      <c r="U532" s="41">
        <v>129.02603664416586</v>
      </c>
      <c r="V532" s="41">
        <v>118.40888066604995</v>
      </c>
      <c r="W532" s="41">
        <v>107.26191850054568</v>
      </c>
      <c r="X532" s="43">
        <v>95.96588121285922</v>
      </c>
      <c r="Y532" s="41">
        <v>93.54120267260579</v>
      </c>
      <c r="AA532" s="20"/>
      <c r="AC532" s="19"/>
    </row>
    <row r="533" spans="1:29" ht="12.75">
      <c r="A533" s="67" t="s">
        <v>498</v>
      </c>
      <c r="B533" s="37">
        <v>881.0907582909331</v>
      </c>
      <c r="C533" s="38">
        <v>62.466555001129606</v>
      </c>
      <c r="D533" s="39">
        <v>0.8347800376280299</v>
      </c>
      <c r="E533" s="39">
        <v>1.1868516124060629</v>
      </c>
      <c r="F533" s="39">
        <v>0.4839375762953583</v>
      </c>
      <c r="G533" s="39">
        <v>1.1971849091996574</v>
      </c>
      <c r="H533" s="40">
        <v>0.688894641896244</v>
      </c>
      <c r="M533" s="19"/>
      <c r="N533" s="41">
        <v>108.24201289133697</v>
      </c>
      <c r="R533" s="19"/>
      <c r="S533" s="42">
        <v>112.35782149838141</v>
      </c>
      <c r="T533" s="42"/>
      <c r="U533" s="41">
        <v>113.58024691358025</v>
      </c>
      <c r="V533" s="41">
        <v>120.06802721088435</v>
      </c>
      <c r="W533" s="41">
        <v>99.8534746924928</v>
      </c>
      <c r="X533" s="43">
        <v>99.08029862559717</v>
      </c>
      <c r="Y533" s="41">
        <v>97.42268041237114</v>
      </c>
      <c r="AA533" s="20"/>
      <c r="AC533" s="19"/>
    </row>
    <row r="534" spans="1:29" ht="12.75">
      <c r="A534" s="67" t="s">
        <v>499</v>
      </c>
      <c r="B534" s="37">
        <v>833.1761035643751</v>
      </c>
      <c r="C534" s="38">
        <v>36.81732671517345</v>
      </c>
      <c r="D534" s="39">
        <v>0.37384501525338876</v>
      </c>
      <c r="E534" s="39">
        <v>0.2774062415983349</v>
      </c>
      <c r="F534" s="39">
        <v>0.5081848952982451</v>
      </c>
      <c r="G534" s="39">
        <v>0.2811426317676947</v>
      </c>
      <c r="H534" s="40">
        <v>0.3864415833650849</v>
      </c>
      <c r="M534" s="19"/>
      <c r="N534" s="41">
        <v>100.485970411565</v>
      </c>
      <c r="R534" s="19"/>
      <c r="S534" s="42">
        <v>106.6636247012894</v>
      </c>
      <c r="T534" s="42"/>
      <c r="U534" s="41">
        <v>85.6353591160221</v>
      </c>
      <c r="V534" s="41">
        <v>109.91735537190083</v>
      </c>
      <c r="W534" s="41">
        <v>135.56650488757384</v>
      </c>
      <c r="X534" s="43">
        <v>94.86827035747665</v>
      </c>
      <c r="Y534" s="41">
        <v>93.94904458598727</v>
      </c>
      <c r="AA534" s="20"/>
      <c r="AC534" s="19"/>
    </row>
    <row r="535" spans="1:29" ht="12.75">
      <c r="A535" s="67" t="s">
        <v>500</v>
      </c>
      <c r="B535" s="37">
        <v>1836.334475048956</v>
      </c>
      <c r="C535" s="38">
        <v>31.655481383364176</v>
      </c>
      <c r="D535" s="39">
        <v>0.4031087307588484</v>
      </c>
      <c r="E535" s="39">
        <v>0.5771605582826242</v>
      </c>
      <c r="F535" s="39">
        <v>0.24556867755560086</v>
      </c>
      <c r="G535" s="39">
        <v>0.4213836237435597</v>
      </c>
      <c r="H535" s="40">
        <v>0.49193036405358054</v>
      </c>
      <c r="M535" s="19"/>
      <c r="N535" s="41">
        <v>96.57986525735546</v>
      </c>
      <c r="R535" s="19"/>
      <c r="S535" s="42">
        <v>97.41207587083781</v>
      </c>
      <c r="T535" s="42"/>
      <c r="U535" s="41">
        <v>84.58149779735683</v>
      </c>
      <c r="V535" s="41">
        <v>92.40506329113924</v>
      </c>
      <c r="W535" s="41">
        <v>109.85857370632345</v>
      </c>
      <c r="X535" s="43">
        <v>94.86876745980648</v>
      </c>
      <c r="Y535" s="41">
        <v>90.6318082788671</v>
      </c>
      <c r="AA535" s="20"/>
      <c r="AC535" s="19"/>
    </row>
    <row r="536" spans="1:29" ht="12.75">
      <c r="A536" s="67" t="s">
        <v>501</v>
      </c>
      <c r="B536" s="37">
        <v>1533.5761083667235</v>
      </c>
      <c r="C536" s="38">
        <v>46.90552403629679</v>
      </c>
      <c r="D536" s="39">
        <v>0.5936885815903936</v>
      </c>
      <c r="E536" s="39">
        <v>0.7680322064377205</v>
      </c>
      <c r="F536" s="39">
        <v>1.136922842987779</v>
      </c>
      <c r="G536" s="39">
        <v>0.5501310049697195</v>
      </c>
      <c r="H536" s="40">
        <v>0.26747738282770667</v>
      </c>
      <c r="M536" s="19"/>
      <c r="N536" s="41">
        <v>121.94248940443816</v>
      </c>
      <c r="R536" s="19"/>
      <c r="S536" s="42">
        <v>132.40833964895904</v>
      </c>
      <c r="T536" s="42"/>
      <c r="U536" s="41">
        <v>140.7303370786517</v>
      </c>
      <c r="V536" s="41">
        <v>127.45762711864407</v>
      </c>
      <c r="W536" s="41">
        <v>121.6615950737918</v>
      </c>
      <c r="X536" s="43">
        <v>103.09046984362877</v>
      </c>
      <c r="Y536" s="41">
        <v>101.81347150259067</v>
      </c>
      <c r="AA536" s="20"/>
      <c r="AC536" s="19"/>
    </row>
    <row r="537" spans="2:29" ht="12.75">
      <c r="B537" s="17"/>
      <c r="C537" s="18"/>
      <c r="H537" s="19"/>
      <c r="M537" s="19"/>
      <c r="R537" s="19"/>
      <c r="S537" s="20"/>
      <c r="T537" s="20"/>
      <c r="U537" s="20"/>
      <c r="V537" s="20"/>
      <c r="W537" s="19"/>
      <c r="X537" s="18"/>
      <c r="AA537" s="20"/>
      <c r="AC537" s="19"/>
    </row>
    <row r="538" spans="1:29" ht="15">
      <c r="A538" s="66" t="s">
        <v>502</v>
      </c>
      <c r="B538" s="26">
        <f>SUM(B539:B552)</f>
        <v>15998.75918894968</v>
      </c>
      <c r="C538" s="27">
        <v>37.88481929658934</v>
      </c>
      <c r="D538" s="28">
        <v>0.5039141950478131</v>
      </c>
      <c r="E538" s="28">
        <v>0.7680511511109</v>
      </c>
      <c r="F538" s="28">
        <v>0.4949261191287067</v>
      </c>
      <c r="G538" s="28">
        <v>0.4424567005685452</v>
      </c>
      <c r="H538" s="29">
        <v>0.5743866529939847</v>
      </c>
      <c r="I538" s="30">
        <v>1.02</v>
      </c>
      <c r="J538" s="30">
        <v>1.63</v>
      </c>
      <c r="K538" s="30">
        <v>1.01</v>
      </c>
      <c r="L538" s="30">
        <v>0.94</v>
      </c>
      <c r="M538" s="32">
        <v>1.03</v>
      </c>
      <c r="N538" s="30">
        <v>106.3</v>
      </c>
      <c r="O538" s="31">
        <v>92.11693639385769</v>
      </c>
      <c r="P538" s="31">
        <v>111.23007323381555</v>
      </c>
      <c r="Q538" s="30">
        <v>112.5</v>
      </c>
      <c r="R538" s="32">
        <v>99.4</v>
      </c>
      <c r="S538" s="33">
        <v>109</v>
      </c>
      <c r="T538" s="33">
        <v>122</v>
      </c>
      <c r="U538" s="33">
        <v>115</v>
      </c>
      <c r="V538" s="33">
        <v>121</v>
      </c>
      <c r="W538" s="30">
        <v>98</v>
      </c>
      <c r="X538" s="44">
        <v>101</v>
      </c>
      <c r="Y538" s="35">
        <v>100.10976948408343</v>
      </c>
      <c r="Z538" s="35">
        <v>85.8974358974359</v>
      </c>
      <c r="AA538" s="35">
        <v>100.73099415204679</v>
      </c>
      <c r="AB538" s="35">
        <v>101.63576881134134</v>
      </c>
      <c r="AC538" s="36">
        <v>108.01393728222996</v>
      </c>
    </row>
    <row r="539" spans="1:29" ht="12.75">
      <c r="A539" s="67" t="s">
        <v>503</v>
      </c>
      <c r="B539" s="37">
        <v>260.1236642495858</v>
      </c>
      <c r="C539" s="38">
        <v>15.938950015293246</v>
      </c>
      <c r="D539" s="39">
        <v>0.158209708696865</v>
      </c>
      <c r="E539" s="39">
        <v>0.7693263783542057</v>
      </c>
      <c r="F539" s="39">
        <v>0.059101405102700316</v>
      </c>
      <c r="G539" s="39">
        <v>0.1641449369685999</v>
      </c>
      <c r="H539" s="40">
        <v>0.20682168762270076</v>
      </c>
      <c r="M539" s="19"/>
      <c r="N539" s="41">
        <v>105.63915127442591</v>
      </c>
      <c r="R539" s="19"/>
      <c r="S539" s="42">
        <v>111.27308001084359</v>
      </c>
      <c r="T539" s="42"/>
      <c r="U539" s="41">
        <v>72.22222222222223</v>
      </c>
      <c r="V539" s="41">
        <v>140</v>
      </c>
      <c r="W539" s="41">
        <v>97.46691667390246</v>
      </c>
      <c r="X539" s="43">
        <v>100.51801455242433</v>
      </c>
      <c r="Y539" s="41">
        <v>100</v>
      </c>
      <c r="AA539" s="20"/>
      <c r="AC539" s="19"/>
    </row>
    <row r="540" spans="1:29" ht="12.75">
      <c r="A540" s="67" t="s">
        <v>504</v>
      </c>
      <c r="B540" s="37">
        <v>849.2464882033232</v>
      </c>
      <c r="C540" s="38">
        <v>26.02655495566421</v>
      </c>
      <c r="D540" s="39">
        <v>0.28340563228723564</v>
      </c>
      <c r="E540" s="39">
        <v>1.667384660656127</v>
      </c>
      <c r="F540" s="39">
        <v>0.2023706567424271</v>
      </c>
      <c r="G540" s="39">
        <v>0.22430242864427738</v>
      </c>
      <c r="H540" s="40">
        <v>0.3714527420641847</v>
      </c>
      <c r="M540" s="19"/>
      <c r="N540" s="41">
        <v>104.45549665319108</v>
      </c>
      <c r="R540" s="19"/>
      <c r="S540" s="42">
        <v>107.0420288494972</v>
      </c>
      <c r="T540" s="42"/>
      <c r="U540" s="41">
        <v>78.76106194690266</v>
      </c>
      <c r="V540" s="41">
        <v>124.39024390243902</v>
      </c>
      <c r="W540" s="41">
        <v>103.14334523276324</v>
      </c>
      <c r="X540" s="43">
        <v>101.88580736644718</v>
      </c>
      <c r="Y540" s="41">
        <v>99.64912280701755</v>
      </c>
      <c r="AA540" s="20"/>
      <c r="AC540" s="19"/>
    </row>
    <row r="541" spans="1:29" ht="12.75">
      <c r="A541" s="67" t="s">
        <v>505</v>
      </c>
      <c r="B541" s="37">
        <v>822.3785575984797</v>
      </c>
      <c r="C541" s="38">
        <v>49.46637940441983</v>
      </c>
      <c r="D541" s="39">
        <v>0.6774038092033038</v>
      </c>
      <c r="E541" s="39">
        <v>0.37760621036813946</v>
      </c>
      <c r="F541" s="39">
        <v>1.0621599243202056</v>
      </c>
      <c r="G541" s="39">
        <v>0.42009820001484677</v>
      </c>
      <c r="H541" s="40">
        <v>0.7013672606758392</v>
      </c>
      <c r="M541" s="19"/>
      <c r="N541" s="41">
        <v>121.48237116019206</v>
      </c>
      <c r="R541" s="19"/>
      <c r="S541" s="42">
        <v>128.523307427094</v>
      </c>
      <c r="T541" s="42"/>
      <c r="U541" s="41">
        <v>160.8108108108108</v>
      </c>
      <c r="V541" s="41">
        <v>184.81012658227849</v>
      </c>
      <c r="W541" s="41">
        <v>93.62971782688068</v>
      </c>
      <c r="X541" s="43">
        <v>105.30193918547634</v>
      </c>
      <c r="Y541" s="41">
        <v>108.75</v>
      </c>
      <c r="AA541" s="20"/>
      <c r="AC541" s="19"/>
    </row>
    <row r="542" spans="1:29" ht="12.75">
      <c r="A542" s="67" t="s">
        <v>506</v>
      </c>
      <c r="B542" s="37">
        <v>358.28090625428393</v>
      </c>
      <c r="C542" s="38">
        <v>20.77592961752879</v>
      </c>
      <c r="D542" s="39">
        <v>0.14229045637855772</v>
      </c>
      <c r="E542" s="39">
        <v>0.8494041312765482</v>
      </c>
      <c r="F542" s="39">
        <v>0.0731409051974627</v>
      </c>
      <c r="G542" s="39">
        <v>0.16366221773218476</v>
      </c>
      <c r="H542" s="40">
        <v>0.15124438971517987</v>
      </c>
      <c r="M542" s="19"/>
      <c r="N542" s="41">
        <v>103.08160921064862</v>
      </c>
      <c r="R542" s="19"/>
      <c r="S542" s="42">
        <v>99.33594214406448</v>
      </c>
      <c r="T542" s="42"/>
      <c r="U542" s="41">
        <v>106.25</v>
      </c>
      <c r="V542" s="41">
        <v>111.32075471698113</v>
      </c>
      <c r="W542" s="41">
        <v>85.14789328404353</v>
      </c>
      <c r="X542" s="43">
        <v>104.2569886827093</v>
      </c>
      <c r="Y542" s="41">
        <v>109.87654320987654</v>
      </c>
      <c r="AA542" s="20"/>
      <c r="AC542" s="19"/>
    </row>
    <row r="543" spans="1:29" ht="12.75">
      <c r="A543" s="67" t="s">
        <v>507</v>
      </c>
      <c r="B543" s="37">
        <v>689.8456686078767</v>
      </c>
      <c r="C543" s="38">
        <v>37.882793443595645</v>
      </c>
      <c r="D543" s="39">
        <v>0.4927428225108525</v>
      </c>
      <c r="E543" s="39">
        <v>0.22982622175985057</v>
      </c>
      <c r="F543" s="39">
        <v>0.7537657343221087</v>
      </c>
      <c r="G543" s="39">
        <v>0.5752992236611884</v>
      </c>
      <c r="H543" s="40">
        <v>0.23590743940908926</v>
      </c>
      <c r="M543" s="19"/>
      <c r="N543" s="41">
        <v>139.7816245577117</v>
      </c>
      <c r="R543" s="19"/>
      <c r="S543" s="42">
        <v>171.41385837322252</v>
      </c>
      <c r="T543" s="42"/>
      <c r="U543" s="41">
        <v>222.89156626506025</v>
      </c>
      <c r="V543" s="41">
        <v>172.44094488188978</v>
      </c>
      <c r="W543" s="41">
        <v>115.29297106813802</v>
      </c>
      <c r="X543" s="43">
        <v>98.24847221080671</v>
      </c>
      <c r="Y543" s="41">
        <v>97.57575757575758</v>
      </c>
      <c r="AA543" s="20"/>
      <c r="AC543" s="19"/>
    </row>
    <row r="544" spans="1:29" ht="12.75">
      <c r="A544" s="67" t="s">
        <v>508</v>
      </c>
      <c r="B544" s="37">
        <v>893.1846791595697</v>
      </c>
      <c r="C544" s="38">
        <v>54.562289502722635</v>
      </c>
      <c r="D544" s="39">
        <v>0.8009372928718036</v>
      </c>
      <c r="E544" s="39">
        <v>1.2782942877968475</v>
      </c>
      <c r="F544" s="39">
        <v>1.2962595288988101</v>
      </c>
      <c r="G544" s="39">
        <v>0.39157570442217005</v>
      </c>
      <c r="H544" s="40">
        <v>0.8934899052338056</v>
      </c>
      <c r="M544" s="19"/>
      <c r="N544" s="41">
        <v>112.78161017116969</v>
      </c>
      <c r="R544" s="19"/>
      <c r="S544" s="42">
        <v>116.59218101355621</v>
      </c>
      <c r="T544" s="42"/>
      <c r="U544" s="41">
        <v>122.74678111587983</v>
      </c>
      <c r="V544" s="41">
        <v>109.8360655737705</v>
      </c>
      <c r="W544" s="41">
        <v>115.27314288911398</v>
      </c>
      <c r="X544" s="43">
        <v>102.24917327143666</v>
      </c>
      <c r="Y544" s="41">
        <v>103.94736842105263</v>
      </c>
      <c r="AA544" s="20"/>
      <c r="AC544" s="19"/>
    </row>
    <row r="545" spans="1:29" ht="12.75">
      <c r="A545" s="67" t="s">
        <v>509</v>
      </c>
      <c r="B545" s="37">
        <v>3814.275446778265</v>
      </c>
      <c r="C545" s="38">
        <v>47.20053764111206</v>
      </c>
      <c r="D545" s="39">
        <v>0.6381190593948038</v>
      </c>
      <c r="E545" s="39">
        <v>0.6991625940642602</v>
      </c>
      <c r="F545" s="39">
        <v>0.369092783997582</v>
      </c>
      <c r="G545" s="39">
        <v>0.7547527375595813</v>
      </c>
      <c r="H545" s="40">
        <v>0.7037395790925128</v>
      </c>
      <c r="M545" s="19"/>
      <c r="N545" s="41">
        <v>108.32394478733622</v>
      </c>
      <c r="R545" s="19"/>
      <c r="S545" s="42">
        <v>111.24344885813514</v>
      </c>
      <c r="T545" s="42"/>
      <c r="U545" s="41">
        <v>103.87596899224806</v>
      </c>
      <c r="V545" s="41">
        <v>118.05555555555556</v>
      </c>
      <c r="W545" s="41">
        <v>106.98634083848587</v>
      </c>
      <c r="X545" s="43">
        <v>101.7183534077304</v>
      </c>
      <c r="Y545" s="41">
        <v>101.21654501216545</v>
      </c>
      <c r="AA545" s="20"/>
      <c r="AC545" s="19"/>
    </row>
    <row r="546" spans="1:29" ht="12.75">
      <c r="A546" s="67" t="s">
        <v>510</v>
      </c>
      <c r="B546" s="37">
        <v>401.1960491400569</v>
      </c>
      <c r="C546" s="38">
        <v>23.063871752805802</v>
      </c>
      <c r="D546" s="39">
        <v>0.25265097658856106</v>
      </c>
      <c r="E546" s="39">
        <v>0.12029708244457829</v>
      </c>
      <c r="F546" s="39">
        <v>0.2985714072979629</v>
      </c>
      <c r="G546" s="39">
        <v>0.0825004733911905</v>
      </c>
      <c r="H546" s="40">
        <v>0.4086605014836588</v>
      </c>
      <c r="M546" s="19"/>
      <c r="N546" s="41">
        <v>120.41945833074197</v>
      </c>
      <c r="R546" s="19"/>
      <c r="S546" s="42">
        <v>133.38251040926</v>
      </c>
      <c r="T546" s="42"/>
      <c r="U546" s="41">
        <v>184.21052631578948</v>
      </c>
      <c r="V546" s="41">
        <v>90.9090909090909</v>
      </c>
      <c r="W546" s="41">
        <v>129.98716395271902</v>
      </c>
      <c r="X546" s="43">
        <v>104.12087572869818</v>
      </c>
      <c r="Y546" s="41">
        <v>105.73770491803279</v>
      </c>
      <c r="AA546" s="20"/>
      <c r="AC546" s="19"/>
    </row>
    <row r="547" spans="1:29" ht="12.75">
      <c r="A547" s="67" t="s">
        <v>511</v>
      </c>
      <c r="B547" s="37">
        <v>941.762430396529</v>
      </c>
      <c r="C547" s="38">
        <v>43.874327062498445</v>
      </c>
      <c r="D547" s="39">
        <v>0.6091180815201541</v>
      </c>
      <c r="E547" s="39">
        <v>0</v>
      </c>
      <c r="F547" s="39">
        <v>1.0231408541909601</v>
      </c>
      <c r="G547" s="39">
        <v>0.6908605912544845</v>
      </c>
      <c r="H547" s="40">
        <v>0.25731503274270834</v>
      </c>
      <c r="M547" s="19"/>
      <c r="N547" s="41">
        <v>116.33492502782056</v>
      </c>
      <c r="R547" s="19"/>
      <c r="S547" s="42">
        <v>126.44621448160234</v>
      </c>
      <c r="T547" s="42"/>
      <c r="U547" s="41">
        <v>119.35483870967742</v>
      </c>
      <c r="V547" s="41">
        <v>140.27149321266967</v>
      </c>
      <c r="W547" s="41">
        <v>112.89163557301755</v>
      </c>
      <c r="X547" s="43">
        <v>92.013464608323</v>
      </c>
      <c r="Y547" s="41">
        <v>90.54726368159204</v>
      </c>
      <c r="AA547" s="20"/>
      <c r="AC547" s="19"/>
    </row>
    <row r="548" spans="1:29" ht="12.75">
      <c r="A548" s="67" t="s">
        <v>512</v>
      </c>
      <c r="B548" s="37">
        <v>734.3048830642953</v>
      </c>
      <c r="C548" s="38">
        <v>23.985134184690356</v>
      </c>
      <c r="D548" s="39">
        <v>0.2566003243913918</v>
      </c>
      <c r="E548" s="39">
        <v>0.2734042461699741</v>
      </c>
      <c r="F548" s="39">
        <v>0.40472200284702964</v>
      </c>
      <c r="G548" s="39">
        <v>0.18437726243942681</v>
      </c>
      <c r="H548" s="40">
        <v>0.23386545112088386</v>
      </c>
      <c r="M548" s="19"/>
      <c r="N548" s="41">
        <v>107.57303298805417</v>
      </c>
      <c r="R548" s="19"/>
      <c r="S548" s="42">
        <v>113.45152524864142</v>
      </c>
      <c r="T548" s="42"/>
      <c r="U548" s="41">
        <v>129.45736434108528</v>
      </c>
      <c r="V548" s="41">
        <v>102.6086956521739</v>
      </c>
      <c r="W548" s="41">
        <v>107.58053473713552</v>
      </c>
      <c r="X548" s="43">
        <v>102.35516074619231</v>
      </c>
      <c r="Y548" s="41">
        <v>105.03875968992249</v>
      </c>
      <c r="AA548" s="20"/>
      <c r="AC548" s="19"/>
    </row>
    <row r="549" spans="1:29" ht="12.75">
      <c r="A549" s="67" t="s">
        <v>513</v>
      </c>
      <c r="B549" s="37">
        <v>1341.6355411773868</v>
      </c>
      <c r="C549" s="38">
        <v>33.54088852943467</v>
      </c>
      <c r="D549" s="39">
        <v>0.45093133142621344</v>
      </c>
      <c r="E549" s="39">
        <v>1.1509122620178915</v>
      </c>
      <c r="F549" s="39">
        <v>0.6881585759681186</v>
      </c>
      <c r="G549" s="39">
        <v>0.22961531754236145</v>
      </c>
      <c r="H549" s="40">
        <v>0.5114136275761327</v>
      </c>
      <c r="M549" s="19"/>
      <c r="N549" s="41">
        <v>105.71552880078166</v>
      </c>
      <c r="R549" s="19"/>
      <c r="S549" s="42">
        <v>110.05853589383838</v>
      </c>
      <c r="T549" s="42"/>
      <c r="U549" s="41">
        <v>103.34261838440112</v>
      </c>
      <c r="V549" s="41">
        <v>140.14598540145985</v>
      </c>
      <c r="W549" s="41">
        <v>102.046468531887</v>
      </c>
      <c r="X549" s="43">
        <v>95.30283750921281</v>
      </c>
      <c r="Y549" s="41">
        <v>90.6832298136646</v>
      </c>
      <c r="AA549" s="20"/>
      <c r="AC549" s="19"/>
    </row>
    <row r="550" spans="1:29" ht="12.75">
      <c r="A550" s="67" t="s">
        <v>514</v>
      </c>
      <c r="B550" s="37">
        <v>4112.911383505347</v>
      </c>
      <c r="C550" s="38">
        <v>50.83944849821195</v>
      </c>
      <c r="D550" s="39">
        <v>0.7827275857626305</v>
      </c>
      <c r="E550" s="39">
        <v>0.8277153024962925</v>
      </c>
      <c r="F550" s="39">
        <v>0.5594430998178209</v>
      </c>
      <c r="G550" s="39">
        <v>0.661669603239345</v>
      </c>
      <c r="H550" s="40">
        <v>1.0727675228636555</v>
      </c>
      <c r="M550" s="19"/>
      <c r="N550" s="41">
        <v>96.20920508050416</v>
      </c>
      <c r="R550" s="19"/>
      <c r="S550" s="42">
        <v>96.04441247008019</v>
      </c>
      <c r="T550" s="42"/>
      <c r="U550" s="41">
        <v>99.83633387888707</v>
      </c>
      <c r="V550" s="41">
        <v>112.57461483718497</v>
      </c>
      <c r="W550" s="41">
        <v>86.08050907311255</v>
      </c>
      <c r="X550" s="43">
        <v>97.56821860067473</v>
      </c>
      <c r="Y550" s="41">
        <v>95.06172839506173</v>
      </c>
      <c r="AA550" s="20"/>
      <c r="AC550" s="19"/>
    </row>
    <row r="551" spans="1:29" ht="12.75">
      <c r="A551" s="67" t="s">
        <v>515</v>
      </c>
      <c r="B551" s="37">
        <v>325.38326013258825</v>
      </c>
      <c r="C551" s="38">
        <v>23.759274197341238</v>
      </c>
      <c r="D551" s="39">
        <v>0.21795143886289314</v>
      </c>
      <c r="E551" s="39">
        <v>1.069585559975471</v>
      </c>
      <c r="F551" s="39">
        <v>0.11918874652778116</v>
      </c>
      <c r="G551" s="39">
        <v>0.11177574177551976</v>
      </c>
      <c r="H551" s="40">
        <v>0.38089952546743727</v>
      </c>
      <c r="M551" s="19"/>
      <c r="N551" s="41">
        <v>102.26685387204647</v>
      </c>
      <c r="R551" s="19"/>
      <c r="S551" s="42">
        <v>101.8325532229278</v>
      </c>
      <c r="T551" s="42"/>
      <c r="U551" s="41">
        <v>81.48148148148148</v>
      </c>
      <c r="V551" s="41">
        <v>91.42857142857143</v>
      </c>
      <c r="W551" s="41">
        <v>115.82131327254943</v>
      </c>
      <c r="X551" s="43">
        <v>103.78702773387683</v>
      </c>
      <c r="Y551" s="41">
        <v>103.67647058823529</v>
      </c>
      <c r="AA551" s="20"/>
      <c r="AC551" s="19"/>
    </row>
    <row r="552" spans="1:29" ht="12.75">
      <c r="A552" s="67" t="s">
        <v>516</v>
      </c>
      <c r="B552" s="37">
        <v>454.2302306820937</v>
      </c>
      <c r="C552" s="38">
        <v>22.688822711393293</v>
      </c>
      <c r="D552" s="39">
        <v>0.19665661497210585</v>
      </c>
      <c r="E552" s="39">
        <v>0.8361909087406352</v>
      </c>
      <c r="F552" s="39">
        <v>0.18900822829124542</v>
      </c>
      <c r="G552" s="39">
        <v>0.15053451761955516</v>
      </c>
      <c r="H552" s="40">
        <v>0.2375697670558459</v>
      </c>
      <c r="M552" s="19"/>
      <c r="N552" s="41">
        <v>105.12491939171142</v>
      </c>
      <c r="R552" s="19"/>
      <c r="S552" s="42">
        <v>103.37715958884107</v>
      </c>
      <c r="T552" s="42"/>
      <c r="U552" s="41">
        <v>159.375</v>
      </c>
      <c r="V552" s="41">
        <v>84</v>
      </c>
      <c r="W552" s="41">
        <v>114.84840702921295</v>
      </c>
      <c r="X552" s="43">
        <v>106.48884938225457</v>
      </c>
      <c r="Y552" s="41">
        <v>108.15217391304348</v>
      </c>
      <c r="AA552" s="20"/>
      <c r="AC552" s="19"/>
    </row>
    <row r="553" spans="2:29" ht="12.75">
      <c r="B553" s="17"/>
      <c r="C553" s="18"/>
      <c r="H553" s="19"/>
      <c r="M553" s="19"/>
      <c r="R553" s="19"/>
      <c r="S553" s="20"/>
      <c r="T553" s="20"/>
      <c r="U553" s="20"/>
      <c r="V553" s="20"/>
      <c r="W553" s="19"/>
      <c r="X553" s="18"/>
      <c r="AA553" s="20"/>
      <c r="AC553" s="19"/>
    </row>
    <row r="554" spans="1:29" ht="15.75">
      <c r="A554" s="65" t="s">
        <v>517</v>
      </c>
      <c r="B554" s="21">
        <f>B556+B563+B573+B584+B598</f>
        <v>83181.43751181092</v>
      </c>
      <c r="C554" s="22">
        <v>55.9</v>
      </c>
      <c r="D554" s="23">
        <v>0.82</v>
      </c>
      <c r="E554" s="23">
        <v>0.66</v>
      </c>
      <c r="F554" s="23">
        <v>0.7</v>
      </c>
      <c r="G554" s="23">
        <v>0.61</v>
      </c>
      <c r="H554" s="24">
        <v>1.11</v>
      </c>
      <c r="I554" s="23">
        <v>1.05</v>
      </c>
      <c r="J554" s="23">
        <v>3.1</v>
      </c>
      <c r="K554" s="23">
        <v>1.04</v>
      </c>
      <c r="L554" s="23">
        <v>0.81</v>
      </c>
      <c r="M554" s="24">
        <v>0.9</v>
      </c>
      <c r="N554" s="24">
        <v>105.3</v>
      </c>
      <c r="O554" s="23">
        <v>91.2</v>
      </c>
      <c r="P554" s="23">
        <v>106</v>
      </c>
      <c r="Q554" s="23">
        <v>101.7</v>
      </c>
      <c r="R554" s="23">
        <v>110.1</v>
      </c>
      <c r="S554" s="25">
        <v>108</v>
      </c>
      <c r="T554" s="25">
        <v>95</v>
      </c>
      <c r="U554" s="25">
        <v>108</v>
      </c>
      <c r="V554" s="25">
        <v>104</v>
      </c>
      <c r="W554" s="23">
        <v>110</v>
      </c>
      <c r="X554" s="22">
        <v>97</v>
      </c>
      <c r="Y554" s="23">
        <v>97</v>
      </c>
      <c r="Z554" s="23">
        <v>92</v>
      </c>
      <c r="AA554" s="25">
        <v>101</v>
      </c>
      <c r="AB554" s="23">
        <v>96</v>
      </c>
      <c r="AC554" s="24">
        <v>105</v>
      </c>
    </row>
    <row r="555" spans="2:29" ht="12.75">
      <c r="B555" s="17"/>
      <c r="C555" s="18"/>
      <c r="H555" s="19"/>
      <c r="M555" s="19"/>
      <c r="R555" s="19"/>
      <c r="S555" s="20"/>
      <c r="T555" s="20"/>
      <c r="U555" s="20"/>
      <c r="V555" s="20"/>
      <c r="W555" s="19"/>
      <c r="X555" s="18"/>
      <c r="AA555" s="20"/>
      <c r="AC555" s="19"/>
    </row>
    <row r="556" spans="1:29" ht="15">
      <c r="A556" s="66" t="s">
        <v>518</v>
      </c>
      <c r="B556" s="26">
        <f>SUM(B557:B561)</f>
        <v>20265.452360595384</v>
      </c>
      <c r="C556" s="27">
        <v>62.55058833154431</v>
      </c>
      <c r="D556" s="28">
        <v>1.0251765574982248</v>
      </c>
      <c r="E556" s="28">
        <v>0.21960060950413426</v>
      </c>
      <c r="F556" s="28">
        <v>0.7580148232227724</v>
      </c>
      <c r="G556" s="28">
        <v>0.8458893121339135</v>
      </c>
      <c r="H556" s="29">
        <v>1.3207394854482468</v>
      </c>
      <c r="I556" s="30">
        <v>0.61</v>
      </c>
      <c r="J556" s="30">
        <v>0.91</v>
      </c>
      <c r="K556" s="30">
        <v>0.52</v>
      </c>
      <c r="L556" s="30">
        <v>0.55</v>
      </c>
      <c r="M556" s="32">
        <v>0.78</v>
      </c>
      <c r="N556" s="30">
        <v>102.5</v>
      </c>
      <c r="O556" s="31">
        <v>95.13303077267109</v>
      </c>
      <c r="P556" s="31">
        <v>97.57844830074957</v>
      </c>
      <c r="Q556" s="30">
        <v>100.5</v>
      </c>
      <c r="R556" s="32">
        <v>106.6</v>
      </c>
      <c r="S556" s="33">
        <v>104</v>
      </c>
      <c r="T556" s="33">
        <v>87</v>
      </c>
      <c r="U556" s="33">
        <v>99</v>
      </c>
      <c r="V556" s="33">
        <v>103</v>
      </c>
      <c r="W556" s="30">
        <v>107</v>
      </c>
      <c r="X556" s="44">
        <v>94</v>
      </c>
      <c r="Y556" s="35">
        <v>92.97566371681415</v>
      </c>
      <c r="Z556" s="35">
        <v>98.05825242718447</v>
      </c>
      <c r="AA556" s="35">
        <v>85.22012578616352</v>
      </c>
      <c r="AB556" s="35">
        <v>89.91507430997876</v>
      </c>
      <c r="AC556" s="36">
        <v>105.6047197640118</v>
      </c>
    </row>
    <row r="557" spans="1:29" ht="12.75">
      <c r="A557" s="67" t="s">
        <v>519</v>
      </c>
      <c r="B557" s="37">
        <v>14142.26676056972</v>
      </c>
      <c r="C557" s="38">
        <v>90.03512182441331</v>
      </c>
      <c r="D557" s="39">
        <v>1.521729438404038</v>
      </c>
      <c r="E557" s="39">
        <v>0.25311976592930346</v>
      </c>
      <c r="F557" s="39">
        <v>0.8478753175923036</v>
      </c>
      <c r="G557" s="39">
        <v>1.1383920326984815</v>
      </c>
      <c r="H557" s="40">
        <v>2.2149590376574446</v>
      </c>
      <c r="M557" s="19"/>
      <c r="N557" s="41">
        <v>98.01285111747082</v>
      </c>
      <c r="R557" s="19"/>
      <c r="S557" s="42">
        <v>98.43679792546885</v>
      </c>
      <c r="T557" s="42"/>
      <c r="U557" s="41">
        <v>96.81769147788566</v>
      </c>
      <c r="V557" s="41">
        <v>93.54354354354355</v>
      </c>
      <c r="W557" s="41">
        <v>101.47241574967217</v>
      </c>
      <c r="X557" s="43">
        <v>94.00468572160872</v>
      </c>
      <c r="Y557" s="41">
        <v>93.8643702906351</v>
      </c>
      <c r="AA557" s="20"/>
      <c r="AC557" s="19"/>
    </row>
    <row r="558" spans="1:29" ht="12.75">
      <c r="A558" s="67" t="s">
        <v>520</v>
      </c>
      <c r="B558" s="37">
        <v>421.3895473928311</v>
      </c>
      <c r="C558" s="38">
        <v>16.675486640001232</v>
      </c>
      <c r="D558" s="39">
        <v>0.1731916029092743</v>
      </c>
      <c r="E558" s="39">
        <v>0.331233517866789</v>
      </c>
      <c r="F558" s="39">
        <v>0.1262518707036954</v>
      </c>
      <c r="G558" s="39">
        <v>0.04732541005935098</v>
      </c>
      <c r="H558" s="40">
        <v>0.3379741820546663</v>
      </c>
      <c r="M558" s="19"/>
      <c r="N558" s="41">
        <v>114.13645130703513</v>
      </c>
      <c r="R558" s="19"/>
      <c r="S558" s="42">
        <v>130.31689607738954</v>
      </c>
      <c r="T558" s="42"/>
      <c r="U558" s="41">
        <v>165.3846153846154</v>
      </c>
      <c r="V558" s="41">
        <v>156.25</v>
      </c>
      <c r="W558" s="41">
        <v>119.79992222283062</v>
      </c>
      <c r="X558" s="43">
        <v>99.76645083820506</v>
      </c>
      <c r="Y558" s="41">
        <v>96.8944099378882</v>
      </c>
      <c r="AA558" s="20"/>
      <c r="AC558" s="19"/>
    </row>
    <row r="559" spans="1:29" ht="12.75">
      <c r="A559" s="67" t="s">
        <v>521</v>
      </c>
      <c r="B559" s="37">
        <v>3493.7634345552997</v>
      </c>
      <c r="C559" s="38">
        <v>38.932064124752614</v>
      </c>
      <c r="D559" s="39">
        <v>0.6040040052635269</v>
      </c>
      <c r="E559" s="39">
        <v>0.16322681350416846</v>
      </c>
      <c r="F559" s="39">
        <v>0.8309111843894752</v>
      </c>
      <c r="G559" s="39">
        <v>0.5128007193831989</v>
      </c>
      <c r="H559" s="40">
        <v>0.5619053229218486</v>
      </c>
      <c r="M559" s="19"/>
      <c r="N559" s="41">
        <v>118.68947391906049</v>
      </c>
      <c r="R559" s="19"/>
      <c r="S559" s="42">
        <v>124.83939245474647</v>
      </c>
      <c r="T559" s="42"/>
      <c r="U559" s="41">
        <v>96.91417550626808</v>
      </c>
      <c r="V559" s="41">
        <v>158.33676121070468</v>
      </c>
      <c r="W559" s="41">
        <v>137.23403305202027</v>
      </c>
      <c r="X559" s="43">
        <v>94.49534207743027</v>
      </c>
      <c r="Y559" s="41">
        <v>92.34234234234235</v>
      </c>
      <c r="AA559" s="20"/>
      <c r="AC559" s="19"/>
    </row>
    <row r="560" spans="1:29" ht="12.75">
      <c r="A560" s="67" t="s">
        <v>522</v>
      </c>
      <c r="B560" s="37">
        <v>279.73433972434697</v>
      </c>
      <c r="C560" s="38">
        <v>32.508348602480766</v>
      </c>
      <c r="D560" s="39">
        <v>0.4298675552135967</v>
      </c>
      <c r="E560" s="39">
        <v>0</v>
      </c>
      <c r="F560" s="39">
        <v>0.08622311994601253</v>
      </c>
      <c r="G560" s="39">
        <v>0.3168718066026197</v>
      </c>
      <c r="H560" s="40">
        <v>0.8023339886435552</v>
      </c>
      <c r="M560" s="19"/>
      <c r="N560" s="41">
        <v>129.29340788178723</v>
      </c>
      <c r="R560" s="19"/>
      <c r="S560" s="42">
        <v>149.77979679904772</v>
      </c>
      <c r="T560" s="42"/>
      <c r="U560" s="41">
        <v>111.11111111111111</v>
      </c>
      <c r="V560" s="41">
        <v>103.63636363636364</v>
      </c>
      <c r="W560" s="41">
        <v>190.50400781876647</v>
      </c>
      <c r="X560" s="43">
        <v>98.28927749272589</v>
      </c>
      <c r="Y560" s="41">
        <v>98.36065573770492</v>
      </c>
      <c r="AA560" s="20"/>
      <c r="AC560" s="19"/>
    </row>
    <row r="561" spans="1:29" ht="12.75">
      <c r="A561" s="67" t="s">
        <v>523</v>
      </c>
      <c r="B561" s="37">
        <v>1928.2982783531866</v>
      </c>
      <c r="C561" s="38">
        <v>44.53859056133933</v>
      </c>
      <c r="D561" s="39">
        <v>0.7122599351719314</v>
      </c>
      <c r="E561" s="39">
        <v>0.19333112360535298</v>
      </c>
      <c r="F561" s="39">
        <v>0.7831646283425224</v>
      </c>
      <c r="G561" s="39">
        <v>1.046337653080688</v>
      </c>
      <c r="H561" s="40">
        <v>0.3260195431597474</v>
      </c>
      <c r="M561" s="19"/>
      <c r="N561" s="41">
        <v>106.84762274883828</v>
      </c>
      <c r="R561" s="19"/>
      <c r="S561" s="42">
        <v>110.13216511105193</v>
      </c>
      <c r="T561" s="42"/>
      <c r="U561" s="41">
        <v>109.85576923076923</v>
      </c>
      <c r="V561" s="41">
        <v>104.98891352549889</v>
      </c>
      <c r="W561" s="41">
        <v>132.01199563571976</v>
      </c>
      <c r="X561" s="43">
        <v>89.14484590543574</v>
      </c>
      <c r="Y561" s="41">
        <v>85.91549295774648</v>
      </c>
      <c r="AA561" s="20"/>
      <c r="AC561" s="19"/>
    </row>
    <row r="562" spans="2:29" ht="12.75">
      <c r="B562" s="17"/>
      <c r="C562" s="18"/>
      <c r="H562" s="19"/>
      <c r="M562" s="19"/>
      <c r="R562" s="19"/>
      <c r="S562" s="20"/>
      <c r="T562" s="20"/>
      <c r="U562" s="20"/>
      <c r="V562" s="20"/>
      <c r="W562" s="19"/>
      <c r="X562" s="18"/>
      <c r="AA562" s="20"/>
      <c r="AC562" s="19"/>
    </row>
    <row r="563" spans="1:29" ht="15">
      <c r="A563" s="66" t="s">
        <v>524</v>
      </c>
      <c r="B563" s="26">
        <f>SUM(B564:B571)</f>
        <v>12945.466049994262</v>
      </c>
      <c r="C563" s="27">
        <v>52.89909304508933</v>
      </c>
      <c r="D563" s="28">
        <v>0.7050303431329012</v>
      </c>
      <c r="E563" s="28">
        <v>1.1116124852322946</v>
      </c>
      <c r="F563" s="28">
        <v>0.548458423654792</v>
      </c>
      <c r="G563" s="28">
        <v>0.5236762385719618</v>
      </c>
      <c r="H563" s="29">
        <v>1.0039355454706365</v>
      </c>
      <c r="I563" s="30">
        <v>1.33</v>
      </c>
      <c r="J563" s="30">
        <v>5.58</v>
      </c>
      <c r="K563" s="30">
        <v>1.25</v>
      </c>
      <c r="L563" s="30">
        <v>0.88</v>
      </c>
      <c r="M563" s="32">
        <v>0.91</v>
      </c>
      <c r="N563" s="30">
        <v>104.5</v>
      </c>
      <c r="O563" s="31">
        <v>88.88335011607207</v>
      </c>
      <c r="P563" s="31">
        <v>109.77365828015962</v>
      </c>
      <c r="Q563" s="30">
        <v>100.3</v>
      </c>
      <c r="R563" s="32">
        <v>110.8</v>
      </c>
      <c r="S563" s="33">
        <v>108</v>
      </c>
      <c r="T563" s="33">
        <v>77</v>
      </c>
      <c r="U563" s="33">
        <v>111</v>
      </c>
      <c r="V563" s="33">
        <v>103</v>
      </c>
      <c r="W563" s="30">
        <v>111</v>
      </c>
      <c r="X563" s="44">
        <v>97</v>
      </c>
      <c r="Y563" s="35">
        <v>97.2564192754133</v>
      </c>
      <c r="Z563" s="35">
        <v>90.40697674418604</v>
      </c>
      <c r="AA563" s="35">
        <v>108.02603036876356</v>
      </c>
      <c r="AB563" s="35">
        <v>97.49759384023099</v>
      </c>
      <c r="AC563" s="36">
        <v>104.27631578947368</v>
      </c>
    </row>
    <row r="564" spans="1:29" ht="12.75">
      <c r="A564" s="67" t="s">
        <v>525</v>
      </c>
      <c r="B564" s="37">
        <v>5428.1724856310975</v>
      </c>
      <c r="C564" s="38">
        <v>66.00805600572868</v>
      </c>
      <c r="D564" s="39">
        <v>0.9717671587308727</v>
      </c>
      <c r="E564" s="39">
        <v>0.5343700703057364</v>
      </c>
      <c r="F564" s="39">
        <v>0.6748690465827294</v>
      </c>
      <c r="G564" s="39">
        <v>0.7893739129349437</v>
      </c>
      <c r="H564" s="40">
        <v>1.3917963136321336</v>
      </c>
      <c r="M564" s="19"/>
      <c r="N564" s="41">
        <v>111.63865203303173</v>
      </c>
      <c r="R564" s="19"/>
      <c r="S564" s="42">
        <v>115.43031101809582</v>
      </c>
      <c r="T564" s="42"/>
      <c r="U564" s="41">
        <v>131.69014084507043</v>
      </c>
      <c r="V564" s="41">
        <v>107.42660318253142</v>
      </c>
      <c r="W564" s="41">
        <v>116.35354506623298</v>
      </c>
      <c r="X564" s="43">
        <v>99.06290350912582</v>
      </c>
      <c r="Y564" s="41">
        <v>96.3785046728972</v>
      </c>
      <c r="AA564" s="20"/>
      <c r="AC564" s="19"/>
    </row>
    <row r="565" spans="1:29" ht="12.75">
      <c r="A565" s="67" t="s">
        <v>526</v>
      </c>
      <c r="B565" s="37">
        <v>501.9327021836084</v>
      </c>
      <c r="C565" s="38">
        <v>30.605652572171245</v>
      </c>
      <c r="D565" s="39">
        <v>0.2668629149705708</v>
      </c>
      <c r="E565" s="39">
        <v>0</v>
      </c>
      <c r="F565" s="39">
        <v>0.3981194838287715</v>
      </c>
      <c r="G565" s="39">
        <v>0.06417094748389165</v>
      </c>
      <c r="H565" s="40">
        <v>0.40227047534951904</v>
      </c>
      <c r="M565" s="19"/>
      <c r="N565" s="41">
        <v>86.59592452188365</v>
      </c>
      <c r="R565" s="19"/>
      <c r="S565" s="42">
        <v>77.12215431111899</v>
      </c>
      <c r="T565" s="42"/>
      <c r="U565" s="41">
        <v>61.53846153846153</v>
      </c>
      <c r="V565" s="41">
        <v>51.162790697674424</v>
      </c>
      <c r="W565" s="41">
        <v>104.11791843781492</v>
      </c>
      <c r="X565" s="43">
        <v>98.43950834248258</v>
      </c>
      <c r="Y565" s="41">
        <v>100.4739336492891</v>
      </c>
      <c r="AA565" s="20"/>
      <c r="AC565" s="19"/>
    </row>
    <row r="566" spans="1:29" ht="12.75">
      <c r="A566" s="67" t="s">
        <v>527</v>
      </c>
      <c r="B566" s="37">
        <v>341.66129038544574</v>
      </c>
      <c r="C566" s="38">
        <v>31.060117307767793</v>
      </c>
      <c r="D566" s="39">
        <v>0.3246206169934901</v>
      </c>
      <c r="E566" s="39">
        <v>1.3316340221694616</v>
      </c>
      <c r="F566" s="39">
        <v>0.2967799788541751</v>
      </c>
      <c r="G566" s="39">
        <v>0.11741692374325301</v>
      </c>
      <c r="H566" s="40">
        <v>0.5439581311491594</v>
      </c>
      <c r="M566" s="19"/>
      <c r="N566" s="41">
        <v>98.89928251396775</v>
      </c>
      <c r="R566" s="19"/>
      <c r="S566" s="42">
        <v>104.76010699521522</v>
      </c>
      <c r="T566" s="42"/>
      <c r="U566" s="41">
        <v>89.79591836734694</v>
      </c>
      <c r="V566" s="41">
        <v>69.23076923076923</v>
      </c>
      <c r="W566" s="41">
        <v>126.9812908663328</v>
      </c>
      <c r="X566" s="43">
        <v>92.73756295075549</v>
      </c>
      <c r="Y566" s="41">
        <v>94.11764705882354</v>
      </c>
      <c r="AA566" s="20"/>
      <c r="AC566" s="19"/>
    </row>
    <row r="567" spans="1:29" ht="12.75">
      <c r="A567" s="67" t="s">
        <v>528</v>
      </c>
      <c r="B567" s="37">
        <v>1383.3706563241499</v>
      </c>
      <c r="C567" s="38">
        <v>52.25196057881586</v>
      </c>
      <c r="D567" s="39">
        <v>0.6446353483774747</v>
      </c>
      <c r="E567" s="39">
        <v>2.4502209715892964</v>
      </c>
      <c r="F567" s="39">
        <v>0.4876271607235739</v>
      </c>
      <c r="G567" s="39">
        <v>0.514954087972718</v>
      </c>
      <c r="H567" s="40">
        <v>0.8538048097777174</v>
      </c>
      <c r="M567" s="19"/>
      <c r="N567" s="41">
        <v>108.33163264102684</v>
      </c>
      <c r="R567" s="19"/>
      <c r="S567" s="42">
        <v>115.63418397614856</v>
      </c>
      <c r="T567" s="42"/>
      <c r="U567" s="41">
        <v>112.25806451612902</v>
      </c>
      <c r="V567" s="41">
        <v>117.28395061728395</v>
      </c>
      <c r="W567" s="41">
        <v>117.86979883329869</v>
      </c>
      <c r="X567" s="43">
        <v>95.36165077708449</v>
      </c>
      <c r="Y567" s="41">
        <v>96.53333333333333</v>
      </c>
      <c r="AA567" s="20"/>
      <c r="AC567" s="19"/>
    </row>
    <row r="568" spans="1:29" ht="12.75">
      <c r="A568" s="67" t="s">
        <v>529</v>
      </c>
      <c r="B568" s="37">
        <v>2421.539726147284</v>
      </c>
      <c r="C568" s="38">
        <v>56.1842163839277</v>
      </c>
      <c r="D568" s="39">
        <v>0.817451453156074</v>
      </c>
      <c r="E568" s="39">
        <v>1.6507495004686066</v>
      </c>
      <c r="F568" s="39">
        <v>0.6231690971299966</v>
      </c>
      <c r="G568" s="39">
        <v>0.4872444141584333</v>
      </c>
      <c r="H568" s="40">
        <v>1.2921796761726416</v>
      </c>
      <c r="M568" s="19"/>
      <c r="N568" s="41">
        <v>105.71048519764756</v>
      </c>
      <c r="R568" s="19"/>
      <c r="S568" s="42">
        <v>108.2507113043443</v>
      </c>
      <c r="T568" s="42"/>
      <c r="U568" s="41">
        <v>99.45054945054945</v>
      </c>
      <c r="V568" s="41">
        <v>102.57009345794393</v>
      </c>
      <c r="W568" s="41">
        <v>116.17790358564132</v>
      </c>
      <c r="X568" s="43">
        <v>98.88870741046496</v>
      </c>
      <c r="Y568" s="41">
        <v>96.19952494061758</v>
      </c>
      <c r="AA568" s="20"/>
      <c r="AC568" s="19"/>
    </row>
    <row r="569" spans="1:29" ht="12.75">
      <c r="A569" s="67" t="s">
        <v>530</v>
      </c>
      <c r="B569" s="37">
        <v>1091.626580102673</v>
      </c>
      <c r="C569" s="38">
        <v>43.604017579495626</v>
      </c>
      <c r="D569" s="39">
        <v>0.46813008324431343</v>
      </c>
      <c r="E569" s="39">
        <v>1.588128109979842</v>
      </c>
      <c r="F569" s="39">
        <v>0.6697850531360454</v>
      </c>
      <c r="G569" s="39">
        <v>0.39935424877133296</v>
      </c>
      <c r="H569" s="40">
        <v>0.3799597952033581</v>
      </c>
      <c r="M569" s="19"/>
      <c r="N569" s="41">
        <v>102.55826161665192</v>
      </c>
      <c r="R569" s="19"/>
      <c r="S569" s="42">
        <v>107.71617990491333</v>
      </c>
      <c r="T569" s="42"/>
      <c r="U569" s="41">
        <v>120.2127659574468</v>
      </c>
      <c r="V569" s="41">
        <v>108.29015544041451</v>
      </c>
      <c r="W569" s="41">
        <v>101.55387926855215</v>
      </c>
      <c r="X569" s="43">
        <v>96.81839124984926</v>
      </c>
      <c r="Y569" s="41">
        <v>97.92284866468843</v>
      </c>
      <c r="AA569" s="20"/>
      <c r="AC569" s="19"/>
    </row>
    <row r="570" spans="1:29" ht="12.75">
      <c r="A570" s="67" t="s">
        <v>531</v>
      </c>
      <c r="B570" s="37">
        <v>940.4188265377024</v>
      </c>
      <c r="C570" s="38">
        <v>34.81743156378017</v>
      </c>
      <c r="D570" s="39">
        <v>0.3572894591198439</v>
      </c>
      <c r="E570" s="39">
        <v>0.5423167065480962</v>
      </c>
      <c r="F570" s="39">
        <v>0.2829353741390229</v>
      </c>
      <c r="G570" s="39">
        <v>0.3559845028539943</v>
      </c>
      <c r="H570" s="40">
        <v>0.40897942819861044</v>
      </c>
      <c r="M570" s="19"/>
      <c r="N570" s="41">
        <v>98.93972455552743</v>
      </c>
      <c r="R570" s="19"/>
      <c r="S570" s="42">
        <v>102.50180041869365</v>
      </c>
      <c r="T570" s="42"/>
      <c r="U570" s="41">
        <v>113.18681318681318</v>
      </c>
      <c r="V570" s="41">
        <v>89.73214285714286</v>
      </c>
      <c r="W570" s="41">
        <v>108.4678704045054</v>
      </c>
      <c r="X570" s="43">
        <v>96.25886541404603</v>
      </c>
      <c r="Y570" s="41">
        <v>99.3993993993994</v>
      </c>
      <c r="AA570" s="20"/>
      <c r="AC570" s="19"/>
    </row>
    <row r="571" spans="1:29" ht="12.75">
      <c r="A571" s="67" t="s">
        <v>532</v>
      </c>
      <c r="B571" s="37">
        <v>836.7437826823016</v>
      </c>
      <c r="C571" s="38">
        <v>62.14213016578548</v>
      </c>
      <c r="D571" s="39">
        <v>0.8173391219187306</v>
      </c>
      <c r="E571" s="39">
        <v>1.7094872068591038</v>
      </c>
      <c r="F571" s="39">
        <v>0.3526535211041071</v>
      </c>
      <c r="G571" s="39">
        <v>0.4938193021783055</v>
      </c>
      <c r="H571" s="40">
        <v>1.4698631553803445</v>
      </c>
      <c r="M571" s="19"/>
      <c r="N571" s="41">
        <v>83.8138811898678</v>
      </c>
      <c r="R571" s="19"/>
      <c r="S571" s="42">
        <v>79.921284265482</v>
      </c>
      <c r="T571" s="42"/>
      <c r="U571" s="41">
        <v>94.11764705882354</v>
      </c>
      <c r="V571" s="41">
        <v>78.53107344632768</v>
      </c>
      <c r="W571" s="41">
        <v>80.29213590575628</v>
      </c>
      <c r="X571" s="43">
        <v>94.52915101994859</v>
      </c>
      <c r="Y571" s="41">
        <v>98.42931937172774</v>
      </c>
      <c r="AA571" s="20"/>
      <c r="AC571" s="19"/>
    </row>
    <row r="572" spans="2:29" ht="12.75">
      <c r="B572" s="17"/>
      <c r="C572" s="18"/>
      <c r="H572" s="19"/>
      <c r="M572" s="19"/>
      <c r="R572" s="19"/>
      <c r="S572" s="20"/>
      <c r="T572" s="20"/>
      <c r="U572" s="20"/>
      <c r="V572" s="20"/>
      <c r="W572" s="19"/>
      <c r="X572" s="18"/>
      <c r="AA572" s="20"/>
      <c r="AC572" s="19"/>
    </row>
    <row r="573" spans="1:29" ht="15">
      <c r="A573" s="66" t="s">
        <v>533</v>
      </c>
      <c r="B573" s="26">
        <f>SUM(B574:B582)</f>
        <v>18366.49750908655</v>
      </c>
      <c r="C573" s="27">
        <v>60.617503908005375</v>
      </c>
      <c r="D573" s="28">
        <v>0.8676395235713793</v>
      </c>
      <c r="E573" s="28">
        <v>0.9530821128718262</v>
      </c>
      <c r="F573" s="28">
        <v>0.7123444325611369</v>
      </c>
      <c r="G573" s="28">
        <v>0.6897844004357797</v>
      </c>
      <c r="H573" s="29">
        <v>1.1713952854478238</v>
      </c>
      <c r="I573" s="30">
        <v>1.26</v>
      </c>
      <c r="J573" s="30">
        <v>3.21</v>
      </c>
      <c r="K573" s="30">
        <v>1.3</v>
      </c>
      <c r="L573" s="30">
        <v>1.04</v>
      </c>
      <c r="M573" s="32">
        <v>0.99</v>
      </c>
      <c r="N573" s="30">
        <v>105.3</v>
      </c>
      <c r="O573" s="31">
        <v>93.85204414527605</v>
      </c>
      <c r="P573" s="31">
        <v>107.40773431953376</v>
      </c>
      <c r="Q573" s="30">
        <v>107.8</v>
      </c>
      <c r="R573" s="32">
        <v>104.1</v>
      </c>
      <c r="S573" s="33">
        <v>108</v>
      </c>
      <c r="T573" s="33">
        <v>107</v>
      </c>
      <c r="U573" s="33">
        <v>112</v>
      </c>
      <c r="V573" s="33">
        <v>112</v>
      </c>
      <c r="W573" s="30">
        <v>104</v>
      </c>
      <c r="X573" s="44">
        <v>98</v>
      </c>
      <c r="Y573" s="35">
        <v>98.3811850946854</v>
      </c>
      <c r="Z573" s="35">
        <v>93.11797752808988</v>
      </c>
      <c r="AA573" s="35">
        <v>95.07462686567165</v>
      </c>
      <c r="AB573" s="35">
        <v>99.46452476572958</v>
      </c>
      <c r="AC573" s="36">
        <v>109.46291560102301</v>
      </c>
    </row>
    <row r="574" spans="1:29" ht="12.75">
      <c r="A574" s="67" t="s">
        <v>534</v>
      </c>
      <c r="B574" s="37">
        <v>2745.841803037142</v>
      </c>
      <c r="C574" s="38">
        <v>45.95551134790196</v>
      </c>
      <c r="D574" s="39">
        <v>0.5770940319524651</v>
      </c>
      <c r="E574" s="39">
        <v>0.24515438065044481</v>
      </c>
      <c r="F574" s="39">
        <v>0.24338441780509762</v>
      </c>
      <c r="G574" s="39">
        <v>0.677317150072656</v>
      </c>
      <c r="H574" s="40">
        <v>0.713839272633464</v>
      </c>
      <c r="M574" s="19"/>
      <c r="N574" s="41">
        <v>105.2217732757942</v>
      </c>
      <c r="R574" s="19"/>
      <c r="S574" s="42">
        <v>109.93855416966622</v>
      </c>
      <c r="T574" s="42"/>
      <c r="U574" s="41">
        <v>94.68599033816425</v>
      </c>
      <c r="V574" s="41">
        <v>124.98006817049387</v>
      </c>
      <c r="W574" s="41">
        <v>101.10720890311323</v>
      </c>
      <c r="X574" s="43">
        <v>96.43261337101494</v>
      </c>
      <c r="Y574" s="41">
        <v>94.63548830811554</v>
      </c>
      <c r="AA574" s="20"/>
      <c r="AC574" s="19"/>
    </row>
    <row r="575" spans="1:29" ht="12.75">
      <c r="A575" s="67" t="s">
        <v>535</v>
      </c>
      <c r="B575" s="37">
        <v>878.2255743265193</v>
      </c>
      <c r="C575" s="38">
        <v>53.534018550839335</v>
      </c>
      <c r="D575" s="39">
        <v>0.7009992957716236</v>
      </c>
      <c r="E575" s="39">
        <v>0.12755670521935014</v>
      </c>
      <c r="F575" s="39">
        <v>1.6507877519319403</v>
      </c>
      <c r="G575" s="39">
        <v>0.14288263943380716</v>
      </c>
      <c r="H575" s="40">
        <v>0.6640115981329856</v>
      </c>
      <c r="M575" s="19"/>
      <c r="N575" s="41">
        <v>114.44518141898993</v>
      </c>
      <c r="R575" s="19"/>
      <c r="S575" s="42">
        <v>117.63217159842456</v>
      </c>
      <c r="T575" s="42"/>
      <c r="U575" s="41">
        <v>121.2624584717608</v>
      </c>
      <c r="V575" s="41">
        <v>119.51219512195122</v>
      </c>
      <c r="W575" s="41">
        <v>111.0140786938148</v>
      </c>
      <c r="X575" s="43">
        <v>107.55982128264495</v>
      </c>
      <c r="Y575" s="41">
        <v>108.10810810810811</v>
      </c>
      <c r="AA575" s="20"/>
      <c r="AC575" s="19"/>
    </row>
    <row r="576" spans="1:29" ht="12.75">
      <c r="A576" s="67" t="s">
        <v>536</v>
      </c>
      <c r="B576" s="37">
        <v>1111.847440132717</v>
      </c>
      <c r="C576" s="38">
        <v>37.4548573398254</v>
      </c>
      <c r="D576" s="39">
        <v>0.46944182028435416</v>
      </c>
      <c r="E576" s="39">
        <v>0.7049242880658377</v>
      </c>
      <c r="F576" s="39">
        <v>0.3824097756837527</v>
      </c>
      <c r="G576" s="39">
        <v>0.4963331494795865</v>
      </c>
      <c r="H576" s="40">
        <v>0.4996124372480327</v>
      </c>
      <c r="M576" s="19"/>
      <c r="N576" s="41">
        <v>108.56228004515022</v>
      </c>
      <c r="R576" s="19"/>
      <c r="S576" s="42">
        <v>114.94419107303958</v>
      </c>
      <c r="T576" s="42"/>
      <c r="U576" s="41">
        <v>109.28571428571429</v>
      </c>
      <c r="V576" s="41">
        <v>118.00766283524905</v>
      </c>
      <c r="W576" s="41">
        <v>115.97196954710472</v>
      </c>
      <c r="X576" s="43">
        <v>96.72625773335629</v>
      </c>
      <c r="Y576" s="41">
        <v>95.45454545454545</v>
      </c>
      <c r="AA576" s="20"/>
      <c r="AC576" s="19"/>
    </row>
    <row r="577" spans="1:29" ht="12.75">
      <c r="A577" s="67" t="s">
        <v>537</v>
      </c>
      <c r="B577" s="37">
        <v>1437.5748598745129</v>
      </c>
      <c r="C577" s="38">
        <v>59.58859522795908</v>
      </c>
      <c r="D577" s="39">
        <v>0.7036336243353513</v>
      </c>
      <c r="E577" s="39">
        <v>0.9541241550407392</v>
      </c>
      <c r="F577" s="39">
        <v>0.32292122051490557</v>
      </c>
      <c r="G577" s="39">
        <v>0.803058753062663</v>
      </c>
      <c r="H577" s="40">
        <v>0.8606587887913364</v>
      </c>
      <c r="M577" s="19"/>
      <c r="N577" s="41">
        <v>99.28928724804445</v>
      </c>
      <c r="R577" s="19"/>
      <c r="S577" s="42">
        <v>102.17988900256829</v>
      </c>
      <c r="T577" s="42"/>
      <c r="U577" s="41">
        <v>80.1526717557252</v>
      </c>
      <c r="V577" s="41">
        <v>103.05343511450381</v>
      </c>
      <c r="W577" s="41">
        <v>106.49919636082532</v>
      </c>
      <c r="X577" s="43">
        <v>95.5954248274448</v>
      </c>
      <c r="Y577" s="41">
        <v>93.79652605459057</v>
      </c>
      <c r="AA577" s="20"/>
      <c r="AC577" s="19"/>
    </row>
    <row r="578" spans="1:29" ht="12.75">
      <c r="A578" s="67" t="s">
        <v>538</v>
      </c>
      <c r="B578" s="37">
        <v>9231.552992693425</v>
      </c>
      <c r="C578" s="38">
        <v>91.65105974379176</v>
      </c>
      <c r="D578" s="39">
        <v>1.4942245826356069</v>
      </c>
      <c r="E578" s="39">
        <v>1.2880536157424</v>
      </c>
      <c r="F578" s="39">
        <v>1.2772809216508803</v>
      </c>
      <c r="G578" s="39">
        <v>1.0153833641630858</v>
      </c>
      <c r="H578" s="40">
        <v>2.175634047320654</v>
      </c>
      <c r="M578" s="19"/>
      <c r="N578" s="41">
        <v>106.61791943957674</v>
      </c>
      <c r="R578" s="19"/>
      <c r="S578" s="42">
        <v>107.39989235035037</v>
      </c>
      <c r="T578" s="42"/>
      <c r="U578" s="41">
        <v>125.37960954446855</v>
      </c>
      <c r="V578" s="41">
        <v>106.17261156074291</v>
      </c>
      <c r="W578" s="41">
        <v>101.70885451823347</v>
      </c>
      <c r="X578" s="43">
        <v>101.07177596333061</v>
      </c>
      <c r="Y578" s="41">
        <v>103.30882352941177</v>
      </c>
      <c r="AA578" s="20"/>
      <c r="AC578" s="19"/>
    </row>
    <row r="579" spans="1:29" ht="12.75">
      <c r="A579" s="67" t="s">
        <v>539</v>
      </c>
      <c r="B579" s="37">
        <v>1074.9082531356175</v>
      </c>
      <c r="C579" s="38">
        <v>38.314320197313045</v>
      </c>
      <c r="D579" s="39">
        <v>0.4849675870543291</v>
      </c>
      <c r="E579" s="39">
        <v>0.1491761004543532</v>
      </c>
      <c r="F579" s="39">
        <v>0.1771899713351429</v>
      </c>
      <c r="G579" s="39">
        <v>0.34101960069857046</v>
      </c>
      <c r="H579" s="40">
        <v>0.8640529655002208</v>
      </c>
      <c r="M579" s="19"/>
      <c r="N579" s="41">
        <v>101.33396043275671</v>
      </c>
      <c r="R579" s="19"/>
      <c r="S579" s="42">
        <v>106.13661959097274</v>
      </c>
      <c r="T579" s="42"/>
      <c r="U579" s="41">
        <v>62.03703703703704</v>
      </c>
      <c r="V579" s="41">
        <v>128.2051282051282</v>
      </c>
      <c r="W579" s="41">
        <v>110.73701976815104</v>
      </c>
      <c r="X579" s="43">
        <v>93.25617395917928</v>
      </c>
      <c r="Y579" s="41">
        <v>93.47079037800687</v>
      </c>
      <c r="AA579" s="20"/>
      <c r="AC579" s="19"/>
    </row>
    <row r="580" spans="1:29" ht="12.75">
      <c r="A580" s="67" t="s">
        <v>540</v>
      </c>
      <c r="B580" s="37">
        <v>570.5604522079084</v>
      </c>
      <c r="C580" s="38">
        <v>45.51738749165604</v>
      </c>
      <c r="D580" s="39">
        <v>0.5083807275428104</v>
      </c>
      <c r="E580" s="39">
        <v>0.16693799354794092</v>
      </c>
      <c r="F580" s="39">
        <v>0.42025086754380603</v>
      </c>
      <c r="G580" s="39">
        <v>0.5304568730618974</v>
      </c>
      <c r="H580" s="40">
        <v>0.5589442918063836</v>
      </c>
      <c r="M580" s="19"/>
      <c r="N580" s="41">
        <v>95.77941230293902</v>
      </c>
      <c r="R580" s="19"/>
      <c r="S580" s="42">
        <v>98.3695230197473</v>
      </c>
      <c r="T580" s="42"/>
      <c r="U580" s="41">
        <v>76.34408602150538</v>
      </c>
      <c r="V580" s="41">
        <v>95.20547945205479</v>
      </c>
      <c r="W580" s="41">
        <v>119.37114143990298</v>
      </c>
      <c r="X580" s="43">
        <v>93.76311018016345</v>
      </c>
      <c r="Y580" s="41">
        <v>92.77777777777777</v>
      </c>
      <c r="AA580" s="20"/>
      <c r="AC580" s="19"/>
    </row>
    <row r="581" spans="1:29" ht="12.75">
      <c r="A581" s="67" t="s">
        <v>541</v>
      </c>
      <c r="B581" s="37">
        <v>561.0877199251979</v>
      </c>
      <c r="C581" s="38">
        <v>37.87294768310482</v>
      </c>
      <c r="D581" s="39">
        <v>0.4276698316076822</v>
      </c>
      <c r="E581" s="39">
        <v>0.1412465574838636</v>
      </c>
      <c r="F581" s="39">
        <v>0.6710853386172707</v>
      </c>
      <c r="G581" s="39">
        <v>0.30351895388938543</v>
      </c>
      <c r="H581" s="40">
        <v>0.403883863829953</v>
      </c>
      <c r="M581" s="19"/>
      <c r="N581" s="41">
        <v>99.17181634051701</v>
      </c>
      <c r="R581" s="19"/>
      <c r="S581" s="42">
        <v>97.74735544711687</v>
      </c>
      <c r="T581" s="42"/>
      <c r="U581" s="41">
        <v>99.25925925925925</v>
      </c>
      <c r="V581" s="41">
        <v>89.52380952380952</v>
      </c>
      <c r="W581" s="41">
        <v>103.56386186011778</v>
      </c>
      <c r="X581" s="43">
        <v>102.7286581395533</v>
      </c>
      <c r="Y581" s="41">
        <v>105.03144654088051</v>
      </c>
      <c r="AA581" s="20"/>
      <c r="AC581" s="19"/>
    </row>
    <row r="582" spans="1:29" ht="12.75">
      <c r="A582" s="67" t="s">
        <v>542</v>
      </c>
      <c r="B582" s="37">
        <v>754.8984137535044</v>
      </c>
      <c r="C582" s="38">
        <v>44.681764649511955</v>
      </c>
      <c r="D582" s="39">
        <v>0.5430173455205604</v>
      </c>
      <c r="E582" s="39">
        <v>5.325860503835922</v>
      </c>
      <c r="F582" s="39">
        <v>0.36888899413658943</v>
      </c>
      <c r="G582" s="39">
        <v>0.5379662416524696</v>
      </c>
      <c r="H582" s="40">
        <v>0.5569701537378421</v>
      </c>
      <c r="M582" s="19"/>
      <c r="N582" s="41">
        <v>106.80216666690731</v>
      </c>
      <c r="R582" s="19"/>
      <c r="S582" s="42">
        <v>110.63594134869052</v>
      </c>
      <c r="T582" s="42"/>
      <c r="U582" s="41">
        <v>85.71428571428572</v>
      </c>
      <c r="V582" s="41">
        <v>159.6638655462185</v>
      </c>
      <c r="W582" s="41">
        <v>104.64262461602095</v>
      </c>
      <c r="X582" s="43">
        <v>99.75648279355855</v>
      </c>
      <c r="Y582" s="41">
        <v>103.41463414634147</v>
      </c>
      <c r="AA582" s="20"/>
      <c r="AC582" s="19"/>
    </row>
    <row r="583" spans="2:29" ht="12.75">
      <c r="B583" s="17"/>
      <c r="C583" s="18"/>
      <c r="H583" s="19"/>
      <c r="M583" s="19"/>
      <c r="R583" s="19"/>
      <c r="S583" s="20"/>
      <c r="T583" s="20"/>
      <c r="U583" s="20"/>
      <c r="V583" s="20"/>
      <c r="W583" s="19"/>
      <c r="X583" s="18"/>
      <c r="AA583" s="20"/>
      <c r="AC583" s="19"/>
    </row>
    <row r="584" spans="1:29" ht="15">
      <c r="A584" s="66" t="s">
        <v>543</v>
      </c>
      <c r="B584" s="26">
        <f>SUM(B585:B596)</f>
        <v>19817.635533951787</v>
      </c>
      <c r="C584" s="27">
        <v>60.12632140155275</v>
      </c>
      <c r="D584" s="28">
        <v>0.8569273145628501</v>
      </c>
      <c r="E584" s="28">
        <v>0.7872524298886726</v>
      </c>
      <c r="F584" s="28">
        <v>0.7653609891567016</v>
      </c>
      <c r="G584" s="28">
        <v>0.6055035805943643</v>
      </c>
      <c r="H584" s="29">
        <v>1.1990911753362723</v>
      </c>
      <c r="I584" s="30">
        <v>1.25</v>
      </c>
      <c r="J584" s="30">
        <v>4.09</v>
      </c>
      <c r="K584" s="30">
        <v>1.36</v>
      </c>
      <c r="L584" s="30">
        <v>0.88</v>
      </c>
      <c r="M584" s="32">
        <v>1</v>
      </c>
      <c r="N584" s="30">
        <v>109</v>
      </c>
      <c r="O584" s="31">
        <v>90.58558149853515</v>
      </c>
      <c r="P584" s="31">
        <v>117.16829043605306</v>
      </c>
      <c r="Q584" s="30">
        <v>98.5</v>
      </c>
      <c r="R584" s="32">
        <v>117.6</v>
      </c>
      <c r="S584" s="33">
        <v>113</v>
      </c>
      <c r="T584" s="33">
        <v>99</v>
      </c>
      <c r="U584" s="33">
        <v>120</v>
      </c>
      <c r="V584" s="33">
        <v>101</v>
      </c>
      <c r="W584" s="30">
        <v>119</v>
      </c>
      <c r="X584" s="44">
        <v>98</v>
      </c>
      <c r="Y584" s="35">
        <v>97.59373251259093</v>
      </c>
      <c r="Z584" s="35">
        <v>90.82840236686391</v>
      </c>
      <c r="AA584" s="35">
        <v>112.21020092735704</v>
      </c>
      <c r="AB584" s="35">
        <v>94.39446366782008</v>
      </c>
      <c r="AC584" s="36">
        <v>102.61437908496733</v>
      </c>
    </row>
    <row r="585" spans="1:29" ht="12.75">
      <c r="A585" s="67" t="s">
        <v>544</v>
      </c>
      <c r="B585" s="37">
        <v>2705.279348604054</v>
      </c>
      <c r="C585" s="38">
        <v>56.33651288221687</v>
      </c>
      <c r="D585" s="39">
        <v>0.820643027528049</v>
      </c>
      <c r="E585" s="39">
        <v>0.4357700435492377</v>
      </c>
      <c r="F585" s="39">
        <v>0.3383736743495645</v>
      </c>
      <c r="G585" s="39">
        <v>0.5389329393586767</v>
      </c>
      <c r="H585" s="40">
        <v>1.4718318061437223</v>
      </c>
      <c r="M585" s="19"/>
      <c r="N585" s="41">
        <v>125.45216359375792</v>
      </c>
      <c r="R585" s="19"/>
      <c r="S585" s="42">
        <v>134.99625609611766</v>
      </c>
      <c r="T585" s="42"/>
      <c r="U585" s="41">
        <v>112.88659793814433</v>
      </c>
      <c r="V585" s="41">
        <v>102.85171102661597</v>
      </c>
      <c r="W585" s="41">
        <v>159.37848697816645</v>
      </c>
      <c r="X585" s="43">
        <v>98.30764693840457</v>
      </c>
      <c r="Y585" s="41">
        <v>97.58771929824562</v>
      </c>
      <c r="AA585" s="20"/>
      <c r="AC585" s="19"/>
    </row>
    <row r="586" spans="1:29" ht="12.75">
      <c r="A586" s="67" t="s">
        <v>545</v>
      </c>
      <c r="B586" s="37">
        <v>1793.4167216520777</v>
      </c>
      <c r="C586" s="38">
        <v>56.74471512900104</v>
      </c>
      <c r="D586" s="39">
        <v>0.7132412146258664</v>
      </c>
      <c r="E586" s="39">
        <v>0.6621002212065937</v>
      </c>
      <c r="F586" s="39">
        <v>0.3873492842187858</v>
      </c>
      <c r="G586" s="39">
        <v>0.6069434051474379</v>
      </c>
      <c r="H586" s="40">
        <v>1.0598826959733174</v>
      </c>
      <c r="M586" s="19"/>
      <c r="N586" s="41">
        <v>95.39049333985112</v>
      </c>
      <c r="R586" s="19"/>
      <c r="S586" s="42">
        <v>96.55249988820235</v>
      </c>
      <c r="T586" s="42"/>
      <c r="U586" s="41">
        <v>77.10280373831776</v>
      </c>
      <c r="V586" s="41">
        <v>96.39423076923077</v>
      </c>
      <c r="W586" s="41">
        <v>103.97583891919668</v>
      </c>
      <c r="X586" s="43">
        <v>93.28585344871412</v>
      </c>
      <c r="Y586" s="41">
        <v>91.00642398286938</v>
      </c>
      <c r="AA586" s="20"/>
      <c r="AC586" s="19"/>
    </row>
    <row r="587" spans="1:29" ht="12.75">
      <c r="A587" s="67" t="s">
        <v>546</v>
      </c>
      <c r="B587" s="37">
        <v>253.92947808272694</v>
      </c>
      <c r="C587" s="38">
        <v>32.84986779854165</v>
      </c>
      <c r="D587" s="39">
        <v>0.33165207162900107</v>
      </c>
      <c r="E587" s="39">
        <v>0</v>
      </c>
      <c r="F587" s="39">
        <v>0.41272765493950614</v>
      </c>
      <c r="G587" s="39">
        <v>0.11139164822559579</v>
      </c>
      <c r="H587" s="40">
        <v>0.5226607578074319</v>
      </c>
      <c r="M587" s="19"/>
      <c r="N587" s="41">
        <v>114.91218279828094</v>
      </c>
      <c r="R587" s="19"/>
      <c r="S587" s="42">
        <v>141.94170806566314</v>
      </c>
      <c r="T587" s="42"/>
      <c r="U587" s="41">
        <v>130.3030303030303</v>
      </c>
      <c r="V587" s="41">
        <v>78.26086956521739</v>
      </c>
      <c r="W587" s="41">
        <v>185.30664488810896</v>
      </c>
      <c r="X587" s="43">
        <v>92.33877415854334</v>
      </c>
      <c r="Y587" s="41">
        <v>91.57894736842105</v>
      </c>
      <c r="AA587" s="20"/>
      <c r="AC587" s="19"/>
    </row>
    <row r="588" spans="1:29" ht="12.75">
      <c r="A588" s="67" t="s">
        <v>547</v>
      </c>
      <c r="B588" s="37">
        <v>224.7630763465546</v>
      </c>
      <c r="C588" s="38">
        <v>27.211026192076833</v>
      </c>
      <c r="D588" s="39">
        <v>0.279334559603264</v>
      </c>
      <c r="E588" s="39">
        <v>0.2533374998938789</v>
      </c>
      <c r="F588" s="39">
        <v>0.19761378737263477</v>
      </c>
      <c r="G588" s="39">
        <v>0.17953175049972775</v>
      </c>
      <c r="H588" s="40">
        <v>0.4457842758532876</v>
      </c>
      <c r="M588" s="19"/>
      <c r="N588" s="41">
        <v>94.38805181897592</v>
      </c>
      <c r="R588" s="19"/>
      <c r="S588" s="42">
        <v>89.86604196805752</v>
      </c>
      <c r="T588" s="42"/>
      <c r="U588" s="41">
        <v>95.65217391304348</v>
      </c>
      <c r="V588" s="41">
        <v>72.09302325581396</v>
      </c>
      <c r="W588" s="41">
        <v>97.0236777041273</v>
      </c>
      <c r="X588" s="43">
        <v>99.83599230099506</v>
      </c>
      <c r="Y588" s="41">
        <v>103.79746835443038</v>
      </c>
      <c r="AA588" s="20"/>
      <c r="AC588" s="19"/>
    </row>
    <row r="589" spans="1:29" ht="12.75">
      <c r="A589" s="67" t="s">
        <v>548</v>
      </c>
      <c r="B589" s="37">
        <v>611.4566551697225</v>
      </c>
      <c r="C589" s="38">
        <v>28.526086082095752</v>
      </c>
      <c r="D589" s="39">
        <v>0.2776476780132487</v>
      </c>
      <c r="E589" s="39">
        <v>0.3904954978536859</v>
      </c>
      <c r="F589" s="39">
        <v>0.2907571521314522</v>
      </c>
      <c r="G589" s="39">
        <v>0.13613379956927968</v>
      </c>
      <c r="H589" s="40">
        <v>0.4199150849237199</v>
      </c>
      <c r="M589" s="19"/>
      <c r="N589" s="41">
        <v>103.00141790828735</v>
      </c>
      <c r="R589" s="19"/>
      <c r="S589" s="42">
        <v>110.84685384802775</v>
      </c>
      <c r="T589" s="42"/>
      <c r="U589" s="41">
        <v>133.33333333333331</v>
      </c>
      <c r="V589" s="41">
        <v>103.38983050847457</v>
      </c>
      <c r="W589" s="41">
        <v>105.89822060490258</v>
      </c>
      <c r="X589" s="43">
        <v>97.61526316692047</v>
      </c>
      <c r="Y589" s="41">
        <v>96.35627530364373</v>
      </c>
      <c r="AA589" s="20"/>
      <c r="AC589" s="19"/>
    </row>
    <row r="590" spans="1:29" ht="12.75">
      <c r="A590" s="67" t="s">
        <v>549</v>
      </c>
      <c r="B590" s="37">
        <v>1161.0990643133114</v>
      </c>
      <c r="C590" s="38">
        <v>44.86472427794867</v>
      </c>
      <c r="D590" s="39">
        <v>0.5745474876126211</v>
      </c>
      <c r="E590" s="39">
        <v>0.16171311817028125</v>
      </c>
      <c r="F590" s="39">
        <v>0.7998610326537371</v>
      </c>
      <c r="G590" s="39">
        <v>0.3937086443563481</v>
      </c>
      <c r="H590" s="40">
        <v>0.6283985068362065</v>
      </c>
      <c r="M590" s="19"/>
      <c r="N590" s="41">
        <v>109.44659538221077</v>
      </c>
      <c r="R590" s="19"/>
      <c r="S590" s="42">
        <v>116.6344535038466</v>
      </c>
      <c r="T590" s="42"/>
      <c r="U590" s="41">
        <v>125.67567567567568</v>
      </c>
      <c r="V590" s="41">
        <v>131.48148148148147</v>
      </c>
      <c r="W590" s="41">
        <v>103.51824409173145</v>
      </c>
      <c r="X590" s="43">
        <v>98.33708231043768</v>
      </c>
      <c r="Y590" s="41">
        <v>95.9866220735786</v>
      </c>
      <c r="AA590" s="20"/>
      <c r="AC590" s="19"/>
    </row>
    <row r="591" spans="1:29" ht="12.75">
      <c r="A591" s="67" t="s">
        <v>550</v>
      </c>
      <c r="B591" s="37">
        <v>1899.2484295120175</v>
      </c>
      <c r="C591" s="38">
        <v>51.165097777802195</v>
      </c>
      <c r="D591" s="39">
        <v>0.6985370703871853</v>
      </c>
      <c r="E591" s="39">
        <v>1.24020717889859</v>
      </c>
      <c r="F591" s="39">
        <v>0.21586905789500885</v>
      </c>
      <c r="G591" s="39">
        <v>0.4742414065619893</v>
      </c>
      <c r="H591" s="40">
        <v>1.2647567621629576</v>
      </c>
      <c r="M591" s="19"/>
      <c r="N591" s="41">
        <v>105.87713383405176</v>
      </c>
      <c r="R591" s="19"/>
      <c r="S591" s="42">
        <v>108.84974204923067</v>
      </c>
      <c r="T591" s="42"/>
      <c r="U591" s="41">
        <v>263.4146341463414</v>
      </c>
      <c r="V591" s="41">
        <v>96.08355091383812</v>
      </c>
      <c r="W591" s="41">
        <v>107.25854772066104</v>
      </c>
      <c r="X591" s="43">
        <v>99.2794694495814</v>
      </c>
      <c r="Y591" s="41">
        <v>97.89473684210526</v>
      </c>
      <c r="AA591" s="20"/>
      <c r="AC591" s="19"/>
    </row>
    <row r="592" spans="1:29" ht="12.75">
      <c r="A592" s="67" t="s">
        <v>551</v>
      </c>
      <c r="B592" s="37">
        <v>1963.8476302325844</v>
      </c>
      <c r="C592" s="38">
        <v>67.5325870093736</v>
      </c>
      <c r="D592" s="39">
        <v>0.9546385583506932</v>
      </c>
      <c r="E592" s="39">
        <v>2.5185650350522826</v>
      </c>
      <c r="F592" s="39">
        <v>2.05643623587057</v>
      </c>
      <c r="G592" s="39">
        <v>0.3750594079526193</v>
      </c>
      <c r="H592" s="40">
        <v>0.7861137947954997</v>
      </c>
      <c r="M592" s="19"/>
      <c r="N592" s="41">
        <v>107.22799381045876</v>
      </c>
      <c r="R592" s="19"/>
      <c r="S592" s="42">
        <v>109.7608306304735</v>
      </c>
      <c r="T592" s="42"/>
      <c r="U592" s="41">
        <v>124.96124031007753</v>
      </c>
      <c r="V592" s="41">
        <v>83.82352941176471</v>
      </c>
      <c r="W592" s="41">
        <v>103.18919649741086</v>
      </c>
      <c r="X592" s="43">
        <v>100.84885503658107</v>
      </c>
      <c r="Y592" s="41">
        <v>103.06406685236769</v>
      </c>
      <c r="AA592" s="20"/>
      <c r="AC592" s="19"/>
    </row>
    <row r="593" spans="1:29" ht="12.75">
      <c r="A593" s="67" t="s">
        <v>552</v>
      </c>
      <c r="B593" s="37">
        <v>2051.1509222099885</v>
      </c>
      <c r="C593" s="38">
        <v>61.58687651133429</v>
      </c>
      <c r="D593" s="39">
        <v>0.9220570595281238</v>
      </c>
      <c r="E593" s="39">
        <v>0</v>
      </c>
      <c r="F593" s="39">
        <v>0.6482733361849944</v>
      </c>
      <c r="G593" s="39">
        <v>0.38206021659828443</v>
      </c>
      <c r="H593" s="40">
        <v>1.719811628540065</v>
      </c>
      <c r="M593" s="19"/>
      <c r="N593" s="41">
        <v>109.59240802092641</v>
      </c>
      <c r="R593" s="19"/>
      <c r="S593" s="42">
        <v>113.3930946328673</v>
      </c>
      <c r="T593" s="42"/>
      <c r="U593" s="41">
        <v>113.671875</v>
      </c>
      <c r="V593" s="41">
        <v>93.99293286219081</v>
      </c>
      <c r="W593" s="41">
        <v>120.56934095054422</v>
      </c>
      <c r="X593" s="43">
        <v>95.6433681696492</v>
      </c>
      <c r="Y593" s="41">
        <v>93.20388349514563</v>
      </c>
      <c r="AA593" s="20"/>
      <c r="AC593" s="19"/>
    </row>
    <row r="594" spans="1:29" ht="12.75">
      <c r="A594" s="67" t="s">
        <v>553</v>
      </c>
      <c r="B594" s="37">
        <v>390.7412696649042</v>
      </c>
      <c r="C594" s="38">
        <v>29.323922676540654</v>
      </c>
      <c r="D594" s="39">
        <v>0.34768621815283896</v>
      </c>
      <c r="E594" s="39">
        <v>0</v>
      </c>
      <c r="F594" s="39">
        <v>0.2004517680816192</v>
      </c>
      <c r="G594" s="39">
        <v>0.1292393907367888</v>
      </c>
      <c r="H594" s="40">
        <v>0.6946781732929083</v>
      </c>
      <c r="M594" s="19"/>
      <c r="N594" s="41">
        <v>104.83552672548912</v>
      </c>
      <c r="R594" s="19"/>
      <c r="S594" s="42">
        <v>105.65233881169549</v>
      </c>
      <c r="T594" s="42"/>
      <c r="U594" s="41">
        <v>105.88235294117646</v>
      </c>
      <c r="V594" s="41">
        <v>109.0909090909091</v>
      </c>
      <c r="W594" s="41">
        <v>104.94904511152052</v>
      </c>
      <c r="X594" s="43">
        <v>104.89763670334422</v>
      </c>
      <c r="Y594" s="41">
        <v>108.16326530612245</v>
      </c>
      <c r="AA594" s="20"/>
      <c r="AC594" s="19"/>
    </row>
    <row r="595" spans="1:29" ht="12.75">
      <c r="A595" s="67" t="s">
        <v>554</v>
      </c>
      <c r="B595" s="37">
        <v>838.2580621798867</v>
      </c>
      <c r="C595" s="38">
        <v>51.0821488226622</v>
      </c>
      <c r="D595" s="39">
        <v>0.7074811115525554</v>
      </c>
      <c r="E595" s="39">
        <v>0.3825535190353637</v>
      </c>
      <c r="F595" s="39">
        <v>0.7595831268662618</v>
      </c>
      <c r="G595" s="39">
        <v>0.46932848522649034</v>
      </c>
      <c r="H595" s="40">
        <v>0.9411755973674107</v>
      </c>
      <c r="M595" s="19"/>
      <c r="N595" s="41">
        <v>108.83822404191787</v>
      </c>
      <c r="R595" s="19"/>
      <c r="S595" s="42">
        <v>113.8088595286051</v>
      </c>
      <c r="T595" s="42"/>
      <c r="U595" s="41">
        <v>98.82352941176471</v>
      </c>
      <c r="V595" s="41">
        <v>121.05263157894737</v>
      </c>
      <c r="W595" s="41">
        <v>119.80590749860792</v>
      </c>
      <c r="X595" s="43">
        <v>97.30392560432516</v>
      </c>
      <c r="Y595" s="41">
        <v>93.49112426035504</v>
      </c>
      <c r="AA595" s="20"/>
      <c r="AC595" s="19"/>
    </row>
    <row r="596" spans="1:29" ht="12.75">
      <c r="A596" s="67" t="s">
        <v>555</v>
      </c>
      <c r="B596" s="37">
        <v>5924.44487598396</v>
      </c>
      <c r="C596" s="38">
        <v>103.15940929799685</v>
      </c>
      <c r="D596" s="39">
        <v>1.6395604315073231</v>
      </c>
      <c r="E596" s="39">
        <v>1.3481630979900272</v>
      </c>
      <c r="F596" s="39">
        <v>1.5231742776818409</v>
      </c>
      <c r="G596" s="39">
        <v>1.5392982283442305</v>
      </c>
      <c r="H596" s="40">
        <v>1.8504571097043425</v>
      </c>
      <c r="M596" s="19"/>
      <c r="N596" s="41">
        <v>110.67773698809431</v>
      </c>
      <c r="R596" s="19"/>
      <c r="S596" s="42">
        <v>112.68015487589707</v>
      </c>
      <c r="T596" s="42"/>
      <c r="U596" s="41">
        <v>124.63002114164905</v>
      </c>
      <c r="V596" s="41">
        <v>101.84475804433868</v>
      </c>
      <c r="W596" s="41">
        <v>117.081462405062</v>
      </c>
      <c r="X596" s="43">
        <v>101.09613990772314</v>
      </c>
      <c r="Y596" s="41">
        <v>102.27272727272727</v>
      </c>
      <c r="AA596" s="20"/>
      <c r="AC596" s="19"/>
    </row>
    <row r="597" spans="2:29" ht="12.75">
      <c r="B597" s="17"/>
      <c r="C597" s="18"/>
      <c r="H597" s="19"/>
      <c r="M597" s="19"/>
      <c r="R597" s="19"/>
      <c r="S597" s="20"/>
      <c r="T597" s="20"/>
      <c r="U597" s="20"/>
      <c r="V597" s="20"/>
      <c r="W597" s="19"/>
      <c r="X597" s="18"/>
      <c r="AA597" s="20"/>
      <c r="AC597" s="19"/>
    </row>
    <row r="598" spans="1:29" ht="15">
      <c r="A598" s="66" t="s">
        <v>556</v>
      </c>
      <c r="B598" s="26">
        <f>SUM(B599:B608)</f>
        <v>11786.386058182938</v>
      </c>
      <c r="C598" s="27">
        <v>41.141372351721515</v>
      </c>
      <c r="D598" s="28">
        <v>0.5876104964950096</v>
      </c>
      <c r="E598" s="28">
        <v>0.29947563646983616</v>
      </c>
      <c r="F598" s="28">
        <v>0.6969256009010814</v>
      </c>
      <c r="G598" s="28">
        <v>0.32193245444909335</v>
      </c>
      <c r="H598" s="29">
        <v>0.8092004725561931</v>
      </c>
      <c r="I598" s="30">
        <v>0.86</v>
      </c>
      <c r="J598" s="30">
        <v>2.23</v>
      </c>
      <c r="K598" s="30">
        <v>0.81</v>
      </c>
      <c r="L598" s="30">
        <v>0.7</v>
      </c>
      <c r="M598" s="32">
        <v>0.82</v>
      </c>
      <c r="N598" s="30">
        <v>104.8</v>
      </c>
      <c r="O598" s="31">
        <v>92.32833877272427</v>
      </c>
      <c r="P598" s="31">
        <v>98.87351380727456</v>
      </c>
      <c r="Q598" s="30">
        <v>101</v>
      </c>
      <c r="R598" s="32">
        <v>113.9</v>
      </c>
      <c r="S598" s="33">
        <v>108</v>
      </c>
      <c r="T598" s="33">
        <v>128</v>
      </c>
      <c r="U598" s="33">
        <v>99</v>
      </c>
      <c r="V598" s="33">
        <v>105</v>
      </c>
      <c r="W598" s="30">
        <v>115</v>
      </c>
      <c r="X598" s="44">
        <v>95</v>
      </c>
      <c r="Y598" s="35">
        <v>95.91180523656408</v>
      </c>
      <c r="Z598" s="35">
        <v>92.16101694915254</v>
      </c>
      <c r="AA598" s="35">
        <v>97.65625</v>
      </c>
      <c r="AB598" s="35">
        <v>95.13677811550151</v>
      </c>
      <c r="AC598" s="36">
        <v>103.06748466257669</v>
      </c>
    </row>
    <row r="599" spans="1:29" ht="12.75">
      <c r="A599" s="67" t="s">
        <v>557</v>
      </c>
      <c r="B599" s="37">
        <v>981.1958613003928</v>
      </c>
      <c r="C599" s="38">
        <v>35.88209403183005</v>
      </c>
      <c r="D599" s="39">
        <v>0.4573797666984713</v>
      </c>
      <c r="E599" s="39">
        <v>0.5356728558736178</v>
      </c>
      <c r="F599" s="39">
        <v>0.3310217354197236</v>
      </c>
      <c r="G599" s="39">
        <v>0.38136267465285245</v>
      </c>
      <c r="H599" s="40">
        <v>0.6283963388757747</v>
      </c>
      <c r="M599" s="19"/>
      <c r="N599" s="41">
        <v>104.27117463890936</v>
      </c>
      <c r="R599" s="19"/>
      <c r="S599" s="42">
        <v>110.40013579525741</v>
      </c>
      <c r="T599" s="42"/>
      <c r="U599" s="41">
        <v>106.08695652173913</v>
      </c>
      <c r="V599" s="41">
        <v>109.54773869346734</v>
      </c>
      <c r="W599" s="41">
        <v>112.88097607035978</v>
      </c>
      <c r="X599" s="43">
        <v>93.52721833762756</v>
      </c>
      <c r="Y599" s="41">
        <v>94.94163424124514</v>
      </c>
      <c r="AA599" s="20"/>
      <c r="AC599" s="19"/>
    </row>
    <row r="600" spans="1:29" ht="12.75">
      <c r="A600" s="67" t="s">
        <v>558</v>
      </c>
      <c r="B600" s="37">
        <v>1104.2072798622817</v>
      </c>
      <c r="C600" s="38">
        <v>36.209453348492595</v>
      </c>
      <c r="D600" s="39">
        <v>0.5014088677143721</v>
      </c>
      <c r="E600" s="39">
        <v>0.8920603619808071</v>
      </c>
      <c r="F600" s="39">
        <v>0.5279656944692245</v>
      </c>
      <c r="G600" s="39">
        <v>0.1882401357127082</v>
      </c>
      <c r="H600" s="40">
        <v>0.8133648446447758</v>
      </c>
      <c r="M600" s="19"/>
      <c r="N600" s="41">
        <v>112.48772888449996</v>
      </c>
      <c r="R600" s="19"/>
      <c r="S600" s="42">
        <v>117.86202030960503</v>
      </c>
      <c r="T600" s="42"/>
      <c r="U600" s="41">
        <v>121.91011235955057</v>
      </c>
      <c r="V600" s="41">
        <v>139.53488372093022</v>
      </c>
      <c r="W600" s="41">
        <v>110.61555104869231</v>
      </c>
      <c r="X600" s="43">
        <v>98.4504014494185</v>
      </c>
      <c r="Y600" s="41">
        <v>99.08675799086758</v>
      </c>
      <c r="AA600" s="20"/>
      <c r="AC600" s="19"/>
    </row>
    <row r="601" spans="1:29" ht="12.75">
      <c r="A601" s="67" t="s">
        <v>559</v>
      </c>
      <c r="B601" s="37">
        <v>1484.2082926836797</v>
      </c>
      <c r="C601" s="38">
        <v>47.916329061620004</v>
      </c>
      <c r="D601" s="39">
        <v>0.6006432011786587</v>
      </c>
      <c r="E601" s="39">
        <v>0.5404533331069417</v>
      </c>
      <c r="F601" s="39">
        <v>0.27067100573463915</v>
      </c>
      <c r="G601" s="39">
        <v>0.5914895521840492</v>
      </c>
      <c r="H601" s="40">
        <v>0.8453390712477159</v>
      </c>
      <c r="M601" s="19"/>
      <c r="N601" s="41">
        <v>98.03124893024736</v>
      </c>
      <c r="R601" s="19"/>
      <c r="S601" s="42">
        <v>99.82928900004845</v>
      </c>
      <c r="T601" s="42"/>
      <c r="U601" s="41">
        <v>70.1863354037267</v>
      </c>
      <c r="V601" s="41">
        <v>97.70408163265306</v>
      </c>
      <c r="W601" s="41">
        <v>112.09942771809274</v>
      </c>
      <c r="X601" s="43">
        <v>96.27928916191834</v>
      </c>
      <c r="Y601" s="41">
        <v>95.03916449086162</v>
      </c>
      <c r="AA601" s="20"/>
      <c r="AC601" s="19"/>
    </row>
    <row r="602" spans="1:29" ht="12.75">
      <c r="A602" s="67" t="s">
        <v>560</v>
      </c>
      <c r="B602" s="37">
        <v>335.76050685698516</v>
      </c>
      <c r="C602" s="38">
        <v>20.71317130518107</v>
      </c>
      <c r="D602" s="39">
        <v>0.20334039502273377</v>
      </c>
      <c r="E602" s="39">
        <v>0</v>
      </c>
      <c r="F602" s="39">
        <v>0.3844774556408191</v>
      </c>
      <c r="G602" s="39">
        <v>0.07377625615051198</v>
      </c>
      <c r="H602" s="40">
        <v>0.22399979986369786</v>
      </c>
      <c r="M602" s="19"/>
      <c r="N602" s="41">
        <v>99.15594233677263</v>
      </c>
      <c r="R602" s="19"/>
      <c r="S602" s="42">
        <v>109.63828602797153</v>
      </c>
      <c r="T602" s="42"/>
      <c r="U602" s="41">
        <v>92.3076923076923</v>
      </c>
      <c r="V602" s="41">
        <v>108.69565217391305</v>
      </c>
      <c r="W602" s="41">
        <v>141.50127657068006</v>
      </c>
      <c r="X602" s="43">
        <v>88.56972926470058</v>
      </c>
      <c r="Y602" s="41">
        <v>90.0709219858156</v>
      </c>
      <c r="AA602" s="20"/>
      <c r="AC602" s="19"/>
    </row>
    <row r="603" spans="1:29" ht="12.75">
      <c r="A603" s="67" t="s">
        <v>561</v>
      </c>
      <c r="B603" s="37">
        <v>349.20747836770204</v>
      </c>
      <c r="C603" s="38">
        <v>14.617307591783257</v>
      </c>
      <c r="D603" s="39">
        <v>0.16020066296766886</v>
      </c>
      <c r="E603" s="39">
        <v>0.17518357045822014</v>
      </c>
      <c r="F603" s="39">
        <v>0.13043908656211128</v>
      </c>
      <c r="G603" s="39">
        <v>0.054063882845365556</v>
      </c>
      <c r="H603" s="40">
        <v>0.29541682965887955</v>
      </c>
      <c r="M603" s="19"/>
      <c r="N603" s="41">
        <v>99.66371166290351</v>
      </c>
      <c r="R603" s="19"/>
      <c r="S603" s="42">
        <v>101.78403473653697</v>
      </c>
      <c r="T603" s="42"/>
      <c r="U603" s="41">
        <v>80.76923076923077</v>
      </c>
      <c r="V603" s="41">
        <v>81.81818181818181</v>
      </c>
      <c r="W603" s="41">
        <v>118.62118697254209</v>
      </c>
      <c r="X603" s="43">
        <v>97.57942220816854</v>
      </c>
      <c r="Y603" s="41">
        <v>95.9349593495935</v>
      </c>
      <c r="AA603" s="20"/>
      <c r="AC603" s="19"/>
    </row>
    <row r="604" spans="1:29" ht="12.75">
      <c r="A604" s="67" t="s">
        <v>562</v>
      </c>
      <c r="B604" s="37">
        <v>413.508175063157</v>
      </c>
      <c r="C604" s="38">
        <v>21.059749175612787</v>
      </c>
      <c r="D604" s="39">
        <v>0.2797850609726266</v>
      </c>
      <c r="E604" s="39">
        <v>0</v>
      </c>
      <c r="F604" s="39">
        <v>0.33252658695145676</v>
      </c>
      <c r="G604" s="39">
        <v>0.06577978921190644</v>
      </c>
      <c r="H604" s="40">
        <v>0.48185139343816935</v>
      </c>
      <c r="M604" s="19"/>
      <c r="N604" s="41">
        <v>110.38889789938428</v>
      </c>
      <c r="R604" s="19"/>
      <c r="S604" s="42">
        <v>119.00112850066893</v>
      </c>
      <c r="T604" s="42"/>
      <c r="U604" s="41">
        <v>123.94366197183098</v>
      </c>
      <c r="V604" s="41">
        <v>112.5</v>
      </c>
      <c r="W604" s="41">
        <v>117.7605510609327</v>
      </c>
      <c r="X604" s="43">
        <v>93.6289776169439</v>
      </c>
      <c r="Y604" s="41">
        <v>97.95918367346938</v>
      </c>
      <c r="AA604" s="20"/>
      <c r="AC604" s="19"/>
    </row>
    <row r="605" spans="1:29" ht="12.75">
      <c r="A605" s="67" t="s">
        <v>563</v>
      </c>
      <c r="B605" s="37">
        <v>693.913125474576</v>
      </c>
      <c r="C605" s="38">
        <v>34.765186647022844</v>
      </c>
      <c r="D605" s="39">
        <v>0.43669738209185394</v>
      </c>
      <c r="E605" s="39">
        <v>0.10483806358333864</v>
      </c>
      <c r="F605" s="39">
        <v>0.1375358118437435</v>
      </c>
      <c r="G605" s="39">
        <v>0.41701178661876764</v>
      </c>
      <c r="H605" s="40">
        <v>0.6764188260526004</v>
      </c>
      <c r="M605" s="19"/>
      <c r="N605" s="41">
        <v>110.09042749707775</v>
      </c>
      <c r="R605" s="19"/>
      <c r="S605" s="42">
        <v>118.70974940201144</v>
      </c>
      <c r="T605" s="42"/>
      <c r="U605" s="41">
        <v>58.730158730158735</v>
      </c>
      <c r="V605" s="41">
        <v>147.45762711864407</v>
      </c>
      <c r="W605" s="41">
        <v>120.0119915293159</v>
      </c>
      <c r="X605" s="43">
        <v>95.77880788592523</v>
      </c>
      <c r="Y605" s="41">
        <v>93.10344827586206</v>
      </c>
      <c r="AA605" s="20"/>
      <c r="AC605" s="19"/>
    </row>
    <row r="606" spans="1:29" ht="12.75">
      <c r="A606" s="67" t="s">
        <v>564</v>
      </c>
      <c r="B606" s="37">
        <v>4721.769900064546</v>
      </c>
      <c r="C606" s="38">
        <v>73.49058210217191</v>
      </c>
      <c r="D606" s="39">
        <v>1.20160476772943</v>
      </c>
      <c r="E606" s="39">
        <v>0.09770744353883763</v>
      </c>
      <c r="F606" s="39">
        <v>2.050899776050642</v>
      </c>
      <c r="G606" s="39">
        <v>0.4608686172461794</v>
      </c>
      <c r="H606" s="40">
        <v>1.4470816730481078</v>
      </c>
      <c r="M606" s="19"/>
      <c r="N606" s="41">
        <v>104.93735017623574</v>
      </c>
      <c r="R606" s="19"/>
      <c r="S606" s="42">
        <v>106.82605493586831</v>
      </c>
      <c r="T606" s="42"/>
      <c r="U606" s="41">
        <v>99.83136593591905</v>
      </c>
      <c r="V606" s="41">
        <v>96.11801242236025</v>
      </c>
      <c r="W606" s="41">
        <v>119.40081051235747</v>
      </c>
      <c r="X606" s="43">
        <v>92.97601527516669</v>
      </c>
      <c r="Y606" s="41">
        <v>96.79633867276888</v>
      </c>
      <c r="AA606" s="20"/>
      <c r="AC606" s="19"/>
    </row>
    <row r="607" spans="1:29" ht="12.75">
      <c r="A607" s="67" t="s">
        <v>565</v>
      </c>
      <c r="B607" s="37">
        <v>1387.0818353326065</v>
      </c>
      <c r="C607" s="38">
        <v>32.664119518017344</v>
      </c>
      <c r="D607" s="39">
        <v>0.46529082509526504</v>
      </c>
      <c r="E607" s="39">
        <v>0.2956648179616304</v>
      </c>
      <c r="F607" s="39">
        <v>0.26557492514915</v>
      </c>
      <c r="G607" s="39">
        <v>0.3458333455272232</v>
      </c>
      <c r="H607" s="40">
        <v>0.7394512359160379</v>
      </c>
      <c r="M607" s="19"/>
      <c r="N607" s="41">
        <v>103.4285858084756</v>
      </c>
      <c r="R607" s="19"/>
      <c r="S607" s="42">
        <v>105.76688244732476</v>
      </c>
      <c r="T607" s="42"/>
      <c r="U607" s="41">
        <v>118.75</v>
      </c>
      <c r="V607" s="41">
        <v>107.34265734265735</v>
      </c>
      <c r="W607" s="41">
        <v>102.30467018369743</v>
      </c>
      <c r="X607" s="43">
        <v>96.45311292732507</v>
      </c>
      <c r="Y607" s="41">
        <v>96.04743083003953</v>
      </c>
      <c r="AA607" s="20"/>
      <c r="AC607" s="19"/>
    </row>
    <row r="608" spans="1:29" ht="12.75">
      <c r="A608" s="67" t="s">
        <v>566</v>
      </c>
      <c r="B608" s="37">
        <v>315.53360317701174</v>
      </c>
      <c r="C608" s="38">
        <v>28.022522484636923</v>
      </c>
      <c r="D608" s="39">
        <v>0.32363006357824375</v>
      </c>
      <c r="E608" s="39">
        <v>0.1858408302951545</v>
      </c>
      <c r="F608" s="39">
        <v>0.3953552116174624</v>
      </c>
      <c r="G608" s="39">
        <v>0.11895405734136545</v>
      </c>
      <c r="H608" s="40">
        <v>0.4996047871525276</v>
      </c>
      <c r="M608" s="19"/>
      <c r="N608" s="41">
        <v>107.1052392467928</v>
      </c>
      <c r="R608" s="19"/>
      <c r="S608" s="42">
        <v>110.68865590667338</v>
      </c>
      <c r="T608" s="42"/>
      <c r="U608" s="41">
        <v>86.95652173913044</v>
      </c>
      <c r="V608" s="41">
        <v>103.70370370370371</v>
      </c>
      <c r="W608" s="41">
        <v>131.290681896899</v>
      </c>
      <c r="X608" s="43">
        <v>102.5305127100493</v>
      </c>
      <c r="Y608" s="41">
        <v>102.17391304347827</v>
      </c>
      <c r="AA608" s="20"/>
      <c r="AC608" s="19"/>
    </row>
    <row r="609" spans="2:29" ht="12.75">
      <c r="B609" s="17"/>
      <c r="C609" s="18"/>
      <c r="H609" s="19"/>
      <c r="M609" s="19"/>
      <c r="R609" s="19"/>
      <c r="S609" s="20"/>
      <c r="T609" s="20"/>
      <c r="U609" s="20"/>
      <c r="V609" s="20"/>
      <c r="W609" s="19"/>
      <c r="X609" s="18"/>
      <c r="AA609" s="20"/>
      <c r="AC609" s="19"/>
    </row>
    <row r="610" spans="1:29" ht="15.75">
      <c r="A610" s="65" t="s">
        <v>567</v>
      </c>
      <c r="B610" s="21">
        <f>B612+B629+B647</f>
        <v>144317.61090888188</v>
      </c>
      <c r="C610" s="22">
        <v>53</v>
      </c>
      <c r="D610" s="23">
        <v>0.79</v>
      </c>
      <c r="E610" s="23">
        <v>0.74</v>
      </c>
      <c r="F610" s="23">
        <v>0.59</v>
      </c>
      <c r="G610" s="23">
        <v>0.59</v>
      </c>
      <c r="H610" s="24">
        <v>1.12</v>
      </c>
      <c r="I610" s="23">
        <v>0.99</v>
      </c>
      <c r="J610" s="23">
        <v>1.51</v>
      </c>
      <c r="K610" s="23">
        <v>1.08</v>
      </c>
      <c r="L610" s="23">
        <v>0.85</v>
      </c>
      <c r="M610" s="24">
        <v>1.08</v>
      </c>
      <c r="N610" s="23">
        <v>105.8</v>
      </c>
      <c r="O610" s="23">
        <v>99.3</v>
      </c>
      <c r="P610" s="23">
        <v>101.4</v>
      </c>
      <c r="Q610" s="23">
        <v>106.8</v>
      </c>
      <c r="R610" s="24">
        <v>107.7</v>
      </c>
      <c r="S610" s="25">
        <v>108</v>
      </c>
      <c r="T610" s="25">
        <v>148</v>
      </c>
      <c r="U610" s="25">
        <v>103</v>
      </c>
      <c r="V610" s="25">
        <v>111</v>
      </c>
      <c r="W610" s="23">
        <v>108</v>
      </c>
      <c r="X610" s="22">
        <v>99</v>
      </c>
      <c r="Y610" s="23">
        <v>98</v>
      </c>
      <c r="Z610" s="23">
        <v>92</v>
      </c>
      <c r="AA610" s="25">
        <v>97</v>
      </c>
      <c r="AB610" s="23">
        <v>98</v>
      </c>
      <c r="AC610" s="24">
        <v>105</v>
      </c>
    </row>
    <row r="611" spans="2:29" ht="12.75">
      <c r="B611" s="17"/>
      <c r="C611" s="18"/>
      <c r="H611" s="19"/>
      <c r="M611" s="19"/>
      <c r="R611" s="19"/>
      <c r="S611" s="20"/>
      <c r="T611" s="20"/>
      <c r="U611" s="20"/>
      <c r="V611" s="20"/>
      <c r="W611" s="19"/>
      <c r="X611" s="18"/>
      <c r="AA611" s="20"/>
      <c r="AC611" s="19"/>
    </row>
    <row r="612" spans="1:29" ht="15">
      <c r="A612" s="66" t="s">
        <v>568</v>
      </c>
      <c r="B612" s="26">
        <f>SUM(B613:B627)</f>
        <v>28859.48749961262</v>
      </c>
      <c r="C612" s="27">
        <v>48.134444425266224</v>
      </c>
      <c r="D612" s="28">
        <v>0.6586443704880225</v>
      </c>
      <c r="E612" s="28">
        <v>1.2250505036065233</v>
      </c>
      <c r="F612" s="28">
        <v>0.4134456557107709</v>
      </c>
      <c r="G612" s="28">
        <v>0.4683441169266009</v>
      </c>
      <c r="H612" s="29">
        <v>1.0238337733998801</v>
      </c>
      <c r="I612" s="30">
        <v>1.17</v>
      </c>
      <c r="J612" s="30">
        <v>2.69</v>
      </c>
      <c r="K612" s="30">
        <v>1.32</v>
      </c>
      <c r="L612" s="30">
        <v>0.94</v>
      </c>
      <c r="M612" s="32">
        <v>1.02</v>
      </c>
      <c r="N612" s="30">
        <v>104.6</v>
      </c>
      <c r="O612" s="31">
        <v>99.77774100035417</v>
      </c>
      <c r="P612" s="31">
        <v>104.8834388108203</v>
      </c>
      <c r="Q612" s="30">
        <v>101.3</v>
      </c>
      <c r="R612" s="32">
        <v>107.8</v>
      </c>
      <c r="S612" s="33">
        <v>108</v>
      </c>
      <c r="T612" s="33">
        <v>170</v>
      </c>
      <c r="U612" s="33">
        <v>109</v>
      </c>
      <c r="V612" s="33">
        <v>103</v>
      </c>
      <c r="W612" s="30">
        <v>109</v>
      </c>
      <c r="X612" s="44">
        <v>98</v>
      </c>
      <c r="Y612" s="35">
        <v>96.72560576293385</v>
      </c>
      <c r="Z612" s="35">
        <v>90.84158415841584</v>
      </c>
      <c r="AA612" s="35">
        <v>97.62996941896024</v>
      </c>
      <c r="AB612" s="35">
        <v>98.00369685767097</v>
      </c>
      <c r="AC612" s="36">
        <v>100.22935779816514</v>
      </c>
    </row>
    <row r="613" spans="1:29" ht="12.75">
      <c r="A613" s="67" t="s">
        <v>569</v>
      </c>
      <c r="B613" s="37">
        <v>1496.655052249447</v>
      </c>
      <c r="C613" s="38">
        <v>36.181676592516546</v>
      </c>
      <c r="D613" s="39">
        <v>0.46571141586299175</v>
      </c>
      <c r="E613" s="39">
        <v>0.5564667047106934</v>
      </c>
      <c r="F613" s="39">
        <v>0.48608349008510493</v>
      </c>
      <c r="G613" s="39">
        <v>0.19081413128293664</v>
      </c>
      <c r="H613" s="40">
        <v>0.7479880205090302</v>
      </c>
      <c r="M613" s="19"/>
      <c r="N613" s="41">
        <v>95.83671072113904</v>
      </c>
      <c r="R613" s="19"/>
      <c r="S613" s="42">
        <v>95.48978799476959</v>
      </c>
      <c r="T613" s="42"/>
      <c r="U613" s="41">
        <v>119.91150442477877</v>
      </c>
      <c r="V613" s="41">
        <v>83.33333333333334</v>
      </c>
      <c r="W613" s="41">
        <v>93.4091021732228</v>
      </c>
      <c r="X613" s="43">
        <v>96.85705580277961</v>
      </c>
      <c r="Y613" s="41">
        <v>92.67676767676768</v>
      </c>
      <c r="AA613" s="20"/>
      <c r="AC613" s="19"/>
    </row>
    <row r="614" spans="1:29" ht="12.75">
      <c r="A614" s="67" t="s">
        <v>570</v>
      </c>
      <c r="B614" s="37">
        <v>2322.6596321196776</v>
      </c>
      <c r="C614" s="38">
        <v>48.67266622212233</v>
      </c>
      <c r="D614" s="39">
        <v>0.6465969368296192</v>
      </c>
      <c r="E614" s="39">
        <v>0.8331682152838505</v>
      </c>
      <c r="F614" s="39">
        <v>0.2876377624058173</v>
      </c>
      <c r="G614" s="39">
        <v>0.4220280136094849</v>
      </c>
      <c r="H614" s="40">
        <v>1.1359984183375957</v>
      </c>
      <c r="M614" s="19"/>
      <c r="N614" s="41">
        <v>107.74666379841918</v>
      </c>
      <c r="R614" s="19"/>
      <c r="S614" s="42">
        <v>112.14248378824904</v>
      </c>
      <c r="T614" s="42"/>
      <c r="U614" s="41">
        <v>122.51655629139073</v>
      </c>
      <c r="V614" s="41">
        <v>114.09214092140921</v>
      </c>
      <c r="W614" s="41">
        <v>110.00954276469685</v>
      </c>
      <c r="X614" s="43">
        <v>98.23430686374898</v>
      </c>
      <c r="Y614" s="41">
        <v>96.75456389452333</v>
      </c>
      <c r="AA614" s="20"/>
      <c r="AC614" s="19"/>
    </row>
    <row r="615" spans="1:29" ht="12.75">
      <c r="A615" s="67" t="s">
        <v>571</v>
      </c>
      <c r="B615" s="37">
        <v>942.9284747182892</v>
      </c>
      <c r="C615" s="38">
        <v>52.13870471209783</v>
      </c>
      <c r="D615" s="39">
        <v>0.6834699619819978</v>
      </c>
      <c r="E615" s="39">
        <v>1.7356105190407296</v>
      </c>
      <c r="F615" s="39">
        <v>1.238976411583645</v>
      </c>
      <c r="G615" s="39">
        <v>0.5316638884205909</v>
      </c>
      <c r="H615" s="40">
        <v>0.4439698066323077</v>
      </c>
      <c r="M615" s="19"/>
      <c r="N615" s="41">
        <v>107.40548307828675</v>
      </c>
      <c r="R615" s="19"/>
      <c r="S615" s="42">
        <v>112.89460165860008</v>
      </c>
      <c r="T615" s="42"/>
      <c r="U615" s="41">
        <v>126.35983263598327</v>
      </c>
      <c r="V615" s="41">
        <v>109.23913043478261</v>
      </c>
      <c r="W615" s="41">
        <v>98.18463866970956</v>
      </c>
      <c r="X615" s="43">
        <v>97.82758450263226</v>
      </c>
      <c r="Y615" s="41">
        <v>97.48953974895397</v>
      </c>
      <c r="AA615" s="20"/>
      <c r="AC615" s="19"/>
    </row>
    <row r="616" spans="1:29" ht="12.75">
      <c r="A616" s="67" t="s">
        <v>572</v>
      </c>
      <c r="B616" s="37">
        <v>5853.71662802665</v>
      </c>
      <c r="C616" s="38">
        <v>65.70196563248948</v>
      </c>
      <c r="D616" s="39">
        <v>1.004849169140569</v>
      </c>
      <c r="E616" s="39">
        <v>4.90876771498736</v>
      </c>
      <c r="F616" s="39">
        <v>0.5870977189858956</v>
      </c>
      <c r="G616" s="39">
        <v>0.8064477218807333</v>
      </c>
      <c r="H616" s="40">
        <v>1.4195251147603978</v>
      </c>
      <c r="M616" s="19"/>
      <c r="N616" s="41">
        <v>113.95759061185484</v>
      </c>
      <c r="R616" s="19"/>
      <c r="S616" s="42">
        <v>119.05245110587663</v>
      </c>
      <c r="T616" s="42"/>
      <c r="U616" s="41">
        <v>113.1621187800963</v>
      </c>
      <c r="V616" s="41">
        <v>120.73709146631654</v>
      </c>
      <c r="W616" s="41">
        <v>113.77605922969006</v>
      </c>
      <c r="X616" s="43">
        <v>94.42015485163571</v>
      </c>
      <c r="Y616" s="41">
        <v>94.39906651108518</v>
      </c>
      <c r="AA616" s="20"/>
      <c r="AC616" s="19"/>
    </row>
    <row r="617" spans="1:29" ht="12.75">
      <c r="A617" s="67" t="s">
        <v>573</v>
      </c>
      <c r="B617" s="37">
        <v>4777.91844231771</v>
      </c>
      <c r="C617" s="38">
        <v>62.86321218758911</v>
      </c>
      <c r="D617" s="39">
        <v>0.9398703726177025</v>
      </c>
      <c r="E617" s="39">
        <v>0.38544764801957965</v>
      </c>
      <c r="F617" s="39">
        <v>0.1513087846931029</v>
      </c>
      <c r="G617" s="39">
        <v>0.6797374705220883</v>
      </c>
      <c r="H617" s="40">
        <v>1.7844469973447854</v>
      </c>
      <c r="M617" s="19"/>
      <c r="N617" s="41">
        <v>96.69229724142374</v>
      </c>
      <c r="R617" s="19"/>
      <c r="S617" s="42">
        <v>97.74827344344763</v>
      </c>
      <c r="T617" s="42"/>
      <c r="U617" s="41">
        <v>72.09302325581396</v>
      </c>
      <c r="V617" s="41">
        <v>94.10519324837945</v>
      </c>
      <c r="W617" s="41">
        <v>101.25184736840745</v>
      </c>
      <c r="X617" s="43">
        <v>93.22061534543715</v>
      </c>
      <c r="Y617" s="41">
        <v>92.8763440860215</v>
      </c>
      <c r="AA617" s="20"/>
      <c r="AC617" s="19"/>
    </row>
    <row r="618" spans="1:29" ht="12.75">
      <c r="A618" s="67" t="s">
        <v>574</v>
      </c>
      <c r="B618" s="37">
        <v>875.8237066734116</v>
      </c>
      <c r="C618" s="38">
        <v>35.71146612327876</v>
      </c>
      <c r="D618" s="39">
        <v>0.3912518855904183</v>
      </c>
      <c r="E618" s="39">
        <v>0.25597159010684273</v>
      </c>
      <c r="F618" s="39">
        <v>0.2692499298473149</v>
      </c>
      <c r="G618" s="39">
        <v>0.25356771390169036</v>
      </c>
      <c r="H618" s="40">
        <v>0.6297529685137292</v>
      </c>
      <c r="M618" s="19"/>
      <c r="N618" s="41">
        <v>94.52367181955998</v>
      </c>
      <c r="R618" s="19"/>
      <c r="S618" s="42">
        <v>95.08041966114752</v>
      </c>
      <c r="T618" s="42"/>
      <c r="U618" s="41">
        <v>103.48837209302326</v>
      </c>
      <c r="V618" s="41">
        <v>94.20289855072464</v>
      </c>
      <c r="W618" s="41">
        <v>93.46592177148378</v>
      </c>
      <c r="X618" s="43">
        <v>94.5493143098403</v>
      </c>
      <c r="Y618" s="41">
        <v>97.98657718120805</v>
      </c>
      <c r="AA618" s="20"/>
      <c r="AC618" s="19"/>
    </row>
    <row r="619" spans="1:29" ht="12.75">
      <c r="A619" s="67" t="s">
        <v>575</v>
      </c>
      <c r="B619" s="37">
        <v>1128.1403838083856</v>
      </c>
      <c r="C619" s="38">
        <v>28.900739946416948</v>
      </c>
      <c r="D619" s="39">
        <v>0.30727079845347155</v>
      </c>
      <c r="E619" s="39">
        <v>0.5896822144321208</v>
      </c>
      <c r="F619" s="39">
        <v>0.385848185650042</v>
      </c>
      <c r="G619" s="39">
        <v>0.13970446500912218</v>
      </c>
      <c r="H619" s="40">
        <v>0.4284161809078914</v>
      </c>
      <c r="M619" s="19"/>
      <c r="N619" s="41">
        <v>118.93156622778103</v>
      </c>
      <c r="R619" s="19"/>
      <c r="S619" s="42">
        <v>135.71560854327376</v>
      </c>
      <c r="T619" s="42"/>
      <c r="U619" s="41">
        <v>133.55263157894737</v>
      </c>
      <c r="V619" s="41">
        <v>107.54716981132076</v>
      </c>
      <c r="W619" s="41">
        <v>153.07062861390432</v>
      </c>
      <c r="X619" s="43">
        <v>101.41841078591715</v>
      </c>
      <c r="Y619" s="41">
        <v>100</v>
      </c>
      <c r="AA619" s="20"/>
      <c r="AC619" s="19"/>
    </row>
    <row r="620" spans="1:29" ht="12.75">
      <c r="A620" s="67" t="s">
        <v>576</v>
      </c>
      <c r="B620" s="37">
        <v>908.0611136982383</v>
      </c>
      <c r="C620" s="38">
        <v>33.61321908932957</v>
      </c>
      <c r="D620" s="39">
        <v>0.33078744895211204</v>
      </c>
      <c r="E620" s="39">
        <v>0.30983790473787737</v>
      </c>
      <c r="F620" s="39">
        <v>0.17027909206884007</v>
      </c>
      <c r="G620" s="39">
        <v>0.32227456808493565</v>
      </c>
      <c r="H620" s="40">
        <v>0.45433748146685865</v>
      </c>
      <c r="M620" s="19"/>
      <c r="N620" s="41">
        <v>100.40398323070933</v>
      </c>
      <c r="R620" s="19"/>
      <c r="S620" s="42">
        <v>100.13010914234371</v>
      </c>
      <c r="T620" s="42"/>
      <c r="U620" s="41">
        <v>61.386138613861384</v>
      </c>
      <c r="V620" s="41">
        <v>108.33333333333333</v>
      </c>
      <c r="W620" s="41">
        <v>112.48283279063601</v>
      </c>
      <c r="X620" s="43">
        <v>102.73916882937438</v>
      </c>
      <c r="Y620" s="41">
        <v>105.02958579881657</v>
      </c>
      <c r="AA620" s="20"/>
      <c r="AC620" s="19"/>
    </row>
    <row r="621" spans="1:29" ht="12.75">
      <c r="A621" s="67" t="s">
        <v>577</v>
      </c>
      <c r="B621" s="37">
        <v>987.1024829767364</v>
      </c>
      <c r="C621" s="38">
        <v>38.7250876020689</v>
      </c>
      <c r="D621" s="39">
        <v>0.4446875659853887</v>
      </c>
      <c r="E621" s="39">
        <v>0.8209367395541151</v>
      </c>
      <c r="F621" s="39">
        <v>0.3871296311063681</v>
      </c>
      <c r="G621" s="39">
        <v>0.30402185041407215</v>
      </c>
      <c r="H621" s="40">
        <v>0.6299877562138316</v>
      </c>
      <c r="M621" s="19"/>
      <c r="N621" s="41">
        <v>100.66984798490422</v>
      </c>
      <c r="R621" s="19"/>
      <c r="S621" s="42">
        <v>100.44792356748302</v>
      </c>
      <c r="T621" s="42"/>
      <c r="U621" s="41">
        <v>90.47619047619048</v>
      </c>
      <c r="V621" s="41">
        <v>76.05633802816902</v>
      </c>
      <c r="W621" s="41">
        <v>123.50548671643361</v>
      </c>
      <c r="X621" s="43">
        <v>103.03353986266384</v>
      </c>
      <c r="Y621" s="41">
        <v>101.33779264214047</v>
      </c>
      <c r="AA621" s="20"/>
      <c r="AC621" s="19"/>
    </row>
    <row r="622" spans="1:29" ht="12.75">
      <c r="A622" s="67" t="s">
        <v>578</v>
      </c>
      <c r="B622" s="37">
        <v>485.5169828120217</v>
      </c>
      <c r="C622" s="38">
        <v>25.85287448413321</v>
      </c>
      <c r="D622" s="39">
        <v>0.24376906603645387</v>
      </c>
      <c r="E622" s="39">
        <v>0.5571266637708838</v>
      </c>
      <c r="F622" s="39">
        <v>0.23309396635245386</v>
      </c>
      <c r="G622" s="39">
        <v>0.20887087369623758</v>
      </c>
      <c r="H622" s="40">
        <v>0.2832109545682524</v>
      </c>
      <c r="M622" s="19"/>
      <c r="N622" s="41">
        <v>111.72868666833607</v>
      </c>
      <c r="R622" s="19"/>
      <c r="S622" s="42">
        <v>125.15474827581757</v>
      </c>
      <c r="T622" s="42"/>
      <c r="U622" s="41">
        <v>128.26086956521738</v>
      </c>
      <c r="V622" s="41">
        <v>120.58823529411765</v>
      </c>
      <c r="W622" s="41">
        <v>121.27896754756165</v>
      </c>
      <c r="X622" s="43">
        <v>99.64008503361887</v>
      </c>
      <c r="Y622" s="41">
        <v>99.43820224719101</v>
      </c>
      <c r="AA622" s="20"/>
      <c r="AC622" s="19"/>
    </row>
    <row r="623" spans="1:29" ht="12.75">
      <c r="A623" s="67" t="s">
        <v>579</v>
      </c>
      <c r="B623" s="37">
        <v>3409.9869305132834</v>
      </c>
      <c r="C623" s="38">
        <v>47.506087078758476</v>
      </c>
      <c r="D623" s="39">
        <v>0.6632909421247126</v>
      </c>
      <c r="E623" s="39">
        <v>0.1749151085920958</v>
      </c>
      <c r="F623" s="39">
        <v>0.6832389454674344</v>
      </c>
      <c r="G623" s="39">
        <v>0.6684317924415707</v>
      </c>
      <c r="H623" s="40">
        <v>0.6626005484059675</v>
      </c>
      <c r="M623" s="19"/>
      <c r="N623" s="41">
        <v>96.55273559455371</v>
      </c>
      <c r="R623" s="19"/>
      <c r="S623" s="42">
        <v>96.69826651145661</v>
      </c>
      <c r="T623" s="42"/>
      <c r="U623" s="41">
        <v>96.21542940320234</v>
      </c>
      <c r="V623" s="41">
        <v>95.88910133843213</v>
      </c>
      <c r="W623" s="41">
        <v>97.71204360002044</v>
      </c>
      <c r="X623" s="43">
        <v>96.88223415858297</v>
      </c>
      <c r="Y623" s="41">
        <v>94.04069767441861</v>
      </c>
      <c r="AA623" s="20"/>
      <c r="AC623" s="19"/>
    </row>
    <row r="624" spans="1:29" ht="12.75">
      <c r="A624" s="67" t="s">
        <v>580</v>
      </c>
      <c r="B624" s="37">
        <v>919.4931152553413</v>
      </c>
      <c r="C624" s="38">
        <v>36.365161766080334</v>
      </c>
      <c r="D624" s="39">
        <v>0.39470053672765815</v>
      </c>
      <c r="E624" s="39">
        <v>0.579314781248332</v>
      </c>
      <c r="F624" s="39">
        <v>0.4724300632343504</v>
      </c>
      <c r="G624" s="39">
        <v>0.38594625254302395</v>
      </c>
      <c r="H624" s="40">
        <v>0.3499092646654972</v>
      </c>
      <c r="M624" s="19"/>
      <c r="N624" s="41">
        <v>127.06246562773495</v>
      </c>
      <c r="R624" s="19"/>
      <c r="S624" s="42">
        <v>148.83838847686818</v>
      </c>
      <c r="T624" s="42"/>
      <c r="U624" s="41">
        <v>209.09090909090907</v>
      </c>
      <c r="V624" s="41">
        <v>128.30188679245282</v>
      </c>
      <c r="W624" s="41">
        <v>137.11770375780077</v>
      </c>
      <c r="X624" s="43">
        <v>105.11942748047564</v>
      </c>
      <c r="Y624" s="41">
        <v>107.74410774410774</v>
      </c>
      <c r="AA624" s="20"/>
      <c r="AC624" s="19"/>
    </row>
    <row r="625" spans="1:29" ht="12.75">
      <c r="A625" s="67" t="s">
        <v>581</v>
      </c>
      <c r="B625" s="37">
        <v>3114.313001777473</v>
      </c>
      <c r="C625" s="38">
        <v>64.56541933818748</v>
      </c>
      <c r="D625" s="39">
        <v>0.9882027495062476</v>
      </c>
      <c r="E625" s="39">
        <v>1.4750140659313142</v>
      </c>
      <c r="F625" s="39">
        <v>0.3322508315149882</v>
      </c>
      <c r="G625" s="39">
        <v>0.2846290562465781</v>
      </c>
      <c r="H625" s="40">
        <v>2.190485238047663</v>
      </c>
      <c r="M625" s="19"/>
      <c r="N625" s="41">
        <v>111.19970386467874</v>
      </c>
      <c r="R625" s="19"/>
      <c r="S625" s="42">
        <v>112.95548225339905</v>
      </c>
      <c r="T625" s="42"/>
      <c r="U625" s="41">
        <v>108.5427135678392</v>
      </c>
      <c r="V625" s="41">
        <v>103.65201943916449</v>
      </c>
      <c r="W625" s="41">
        <v>114.93359631181427</v>
      </c>
      <c r="X625" s="43">
        <v>101.38269137650057</v>
      </c>
      <c r="Y625" s="41">
        <v>99.77064220183486</v>
      </c>
      <c r="AA625" s="20"/>
      <c r="AC625" s="19"/>
    </row>
    <row r="626" spans="1:29" ht="12.75">
      <c r="A626" s="67" t="s">
        <v>582</v>
      </c>
      <c r="B626" s="37">
        <v>821.7741414034618</v>
      </c>
      <c r="C626" s="38">
        <v>26.74610712460413</v>
      </c>
      <c r="D626" s="39">
        <v>0.3266050079049898</v>
      </c>
      <c r="E626" s="39">
        <v>0</v>
      </c>
      <c r="F626" s="39">
        <v>0.17386622032140447</v>
      </c>
      <c r="G626" s="39">
        <v>0.3036003995169547</v>
      </c>
      <c r="H626" s="40">
        <v>0.4677208440972931</v>
      </c>
      <c r="M626" s="19"/>
      <c r="N626" s="41">
        <v>99.56923560407931</v>
      </c>
      <c r="R626" s="19"/>
      <c r="S626" s="42">
        <v>106.73896453892431</v>
      </c>
      <c r="T626" s="42"/>
      <c r="U626" s="41">
        <v>153.1914893617021</v>
      </c>
      <c r="V626" s="41">
        <v>99.48979591836735</v>
      </c>
      <c r="W626" s="41">
        <v>103.91934204784195</v>
      </c>
      <c r="X626" s="43">
        <v>89.46362193480607</v>
      </c>
      <c r="Y626" s="41">
        <v>82.421875</v>
      </c>
      <c r="AA626" s="20"/>
      <c r="AC626" s="19"/>
    </row>
    <row r="627" spans="1:29" ht="12.75">
      <c r="A627" s="67" t="s">
        <v>583</v>
      </c>
      <c r="B627" s="37">
        <v>815.3974112624899</v>
      </c>
      <c r="C627" s="38">
        <v>49.6587948393721</v>
      </c>
      <c r="D627" s="39">
        <v>0.5921824616193434</v>
      </c>
      <c r="E627" s="39">
        <v>0.3823205388167063</v>
      </c>
      <c r="F627" s="39">
        <v>0.3027444973086135</v>
      </c>
      <c r="G627" s="39">
        <v>0.41368979764280506</v>
      </c>
      <c r="H627" s="40">
        <v>0.9935502265334126</v>
      </c>
      <c r="M627" s="19"/>
      <c r="N627" s="41">
        <v>105.51691666016826</v>
      </c>
      <c r="R627" s="19"/>
      <c r="S627" s="42">
        <v>106.97969633629134</v>
      </c>
      <c r="T627" s="42"/>
      <c r="U627" s="41">
        <v>95.71428571428571</v>
      </c>
      <c r="V627" s="41">
        <v>88.75</v>
      </c>
      <c r="W627" s="41">
        <v>122.5246055841773</v>
      </c>
      <c r="X627" s="43">
        <v>101.92308397060906</v>
      </c>
      <c r="Y627" s="41">
        <v>100.93896713615024</v>
      </c>
      <c r="AA627" s="20"/>
      <c r="AC627" s="19"/>
    </row>
    <row r="628" spans="2:29" ht="12.75">
      <c r="B628" s="17"/>
      <c r="C628" s="18"/>
      <c r="H628" s="19"/>
      <c r="M628" s="19"/>
      <c r="R628" s="19"/>
      <c r="S628" s="20"/>
      <c r="T628" s="20"/>
      <c r="U628" s="20"/>
      <c r="V628" s="20"/>
      <c r="W628" s="19"/>
      <c r="X628" s="18"/>
      <c r="AA628" s="20"/>
      <c r="AC628" s="19"/>
    </row>
    <row r="629" spans="1:29" ht="15">
      <c r="A629" s="66" t="s">
        <v>584</v>
      </c>
      <c r="B629" s="26">
        <f>SUM(B630:B645)</f>
        <v>100300.80505898605</v>
      </c>
      <c r="C629" s="27">
        <v>57.37474333673844</v>
      </c>
      <c r="D629" s="28">
        <v>0.8839885558735159</v>
      </c>
      <c r="E629" s="28">
        <v>0.6475795559217815</v>
      </c>
      <c r="F629" s="28">
        <v>0.6925183069958265</v>
      </c>
      <c r="G629" s="28">
        <v>0.6875421236408852</v>
      </c>
      <c r="H629" s="29">
        <v>1.2041332550416264</v>
      </c>
      <c r="I629" s="30">
        <v>0.92</v>
      </c>
      <c r="J629" s="30">
        <v>0.93</v>
      </c>
      <c r="K629" s="30">
        <v>1.01</v>
      </c>
      <c r="L629" s="30">
        <v>0.82</v>
      </c>
      <c r="M629" s="32">
        <v>1.12</v>
      </c>
      <c r="N629" s="30">
        <v>106.6</v>
      </c>
      <c r="O629" s="31">
        <v>101.54004029297215</v>
      </c>
      <c r="P629" s="31">
        <v>100.78769749429917</v>
      </c>
      <c r="Q629" s="30">
        <v>108.3</v>
      </c>
      <c r="R629" s="32">
        <v>108.6</v>
      </c>
      <c r="S629" s="33">
        <v>108</v>
      </c>
      <c r="T629" s="33">
        <v>136</v>
      </c>
      <c r="U629" s="33">
        <v>101</v>
      </c>
      <c r="V629" s="33">
        <v>112</v>
      </c>
      <c r="W629" s="30">
        <v>109</v>
      </c>
      <c r="X629" s="44">
        <v>101</v>
      </c>
      <c r="Y629" s="35">
        <v>99.65385181911917</v>
      </c>
      <c r="Z629" s="35">
        <v>93.08600337268128</v>
      </c>
      <c r="AA629" s="35">
        <v>98.93066574680924</v>
      </c>
      <c r="AB629" s="35">
        <v>98.31100757134537</v>
      </c>
      <c r="AC629" s="36">
        <v>107.1069911162611</v>
      </c>
    </row>
    <row r="630" spans="1:29" ht="12.75">
      <c r="A630" s="67" t="s">
        <v>585</v>
      </c>
      <c r="B630" s="37">
        <v>6097.391107882657</v>
      </c>
      <c r="C630" s="38">
        <v>42.775201570610385</v>
      </c>
      <c r="D630" s="39">
        <v>0.6400087440665069</v>
      </c>
      <c r="E630" s="39">
        <v>0.2348808024551898</v>
      </c>
      <c r="F630" s="39">
        <v>0.6855014769913863</v>
      </c>
      <c r="G630" s="39">
        <v>0.4634483167976211</v>
      </c>
      <c r="H630" s="40">
        <v>0.8136982057193651</v>
      </c>
      <c r="M630" s="19"/>
      <c r="N630" s="41">
        <v>108.52090257822726</v>
      </c>
      <c r="R630" s="19"/>
      <c r="S630" s="42">
        <v>111.76557214349738</v>
      </c>
      <c r="T630" s="42"/>
      <c r="U630" s="41">
        <v>105.95333869670154</v>
      </c>
      <c r="V630" s="41">
        <v>106.55864197530865</v>
      </c>
      <c r="W630" s="41">
        <v>118.27627054368037</v>
      </c>
      <c r="X630" s="43">
        <v>97.83997653521376</v>
      </c>
      <c r="Y630" s="41">
        <v>102.98342541436465</v>
      </c>
      <c r="AA630" s="20"/>
      <c r="AC630" s="19"/>
    </row>
    <row r="631" spans="1:29" ht="12.75">
      <c r="A631" s="67" t="s">
        <v>586</v>
      </c>
      <c r="B631" s="37">
        <v>1300.5296289812402</v>
      </c>
      <c r="C631" s="38">
        <v>34.34194953739741</v>
      </c>
      <c r="D631" s="39">
        <v>0.4037619070755156</v>
      </c>
      <c r="E631" s="39">
        <v>1.3261585946385674</v>
      </c>
      <c r="F631" s="39">
        <v>0.634781576107425</v>
      </c>
      <c r="G631" s="39">
        <v>0.29053077983200826</v>
      </c>
      <c r="H631" s="40">
        <v>0.34706443698723555</v>
      </c>
      <c r="M631" s="19"/>
      <c r="N631" s="41">
        <v>113.40331125222168</v>
      </c>
      <c r="R631" s="19"/>
      <c r="S631" s="42">
        <v>118.03855675427556</v>
      </c>
      <c r="T631" s="42"/>
      <c r="U631" s="41">
        <v>112.11072664359861</v>
      </c>
      <c r="V631" s="41">
        <v>136.9047619047619</v>
      </c>
      <c r="W631" s="41">
        <v>115.0423589513461</v>
      </c>
      <c r="X631" s="43">
        <v>106.29975306978804</v>
      </c>
      <c r="Y631" s="41">
        <v>104.83870967741936</v>
      </c>
      <c r="AA631" s="20"/>
      <c r="AC631" s="19"/>
    </row>
    <row r="632" spans="1:29" ht="12.75">
      <c r="A632" s="67" t="s">
        <v>587</v>
      </c>
      <c r="B632" s="37">
        <v>2464.4257765100265</v>
      </c>
      <c r="C632" s="38">
        <v>29.695454591035386</v>
      </c>
      <c r="D632" s="39">
        <v>0.3426729819224306</v>
      </c>
      <c r="E632" s="39">
        <v>0.6555821361273578</v>
      </c>
      <c r="F632" s="39">
        <v>0.22797594471567253</v>
      </c>
      <c r="G632" s="39">
        <v>0.3487299351154975</v>
      </c>
      <c r="H632" s="40">
        <v>0.41102890660715813</v>
      </c>
      <c r="M632" s="19"/>
      <c r="N632" s="41">
        <v>103.68192756557245</v>
      </c>
      <c r="R632" s="19"/>
      <c r="S632" s="42">
        <v>106.9112423286424</v>
      </c>
      <c r="T632" s="42"/>
      <c r="U632" s="41">
        <v>84.43708609271523</v>
      </c>
      <c r="V632" s="41">
        <v>127.63713080168776</v>
      </c>
      <c r="W632" s="41">
        <v>106.9584193148248</v>
      </c>
      <c r="X632" s="43">
        <v>99.32509584085405</v>
      </c>
      <c r="Y632" s="41">
        <v>100.26455026455027</v>
      </c>
      <c r="AA632" s="20"/>
      <c r="AC632" s="19"/>
    </row>
    <row r="633" spans="1:29" ht="12.75">
      <c r="A633" s="67" t="s">
        <v>588</v>
      </c>
      <c r="B633" s="37">
        <v>3035.619006501161</v>
      </c>
      <c r="C633" s="38">
        <v>67.7669160955723</v>
      </c>
      <c r="D633" s="39">
        <v>1.0800340435276155</v>
      </c>
      <c r="E633" s="39">
        <v>1.027714934272032</v>
      </c>
      <c r="F633" s="39">
        <v>1.6298219622307641</v>
      </c>
      <c r="G633" s="39">
        <v>1.3188549557466251</v>
      </c>
      <c r="H633" s="40">
        <v>0.4578119536957902</v>
      </c>
      <c r="M633" s="19"/>
      <c r="N633" s="41">
        <v>143.84054594480705</v>
      </c>
      <c r="R633" s="19"/>
      <c r="S633" s="42">
        <v>152.33179235244538</v>
      </c>
      <c r="T633" s="42"/>
      <c r="U633" s="41">
        <v>99.19354838709677</v>
      </c>
      <c r="V633" s="41">
        <v>368.65671641791045</v>
      </c>
      <c r="W633" s="41">
        <v>100.91299067401133</v>
      </c>
      <c r="X633" s="43">
        <v>105.00933638339792</v>
      </c>
      <c r="Y633" s="41">
        <v>107.6923076923077</v>
      </c>
      <c r="AA633" s="20"/>
      <c r="AC633" s="19"/>
    </row>
    <row r="634" spans="1:29" ht="12.75">
      <c r="A634" s="67" t="s">
        <v>589</v>
      </c>
      <c r="B634" s="37">
        <v>1514.8430311798943</v>
      </c>
      <c r="C634" s="38">
        <v>27.51258683581355</v>
      </c>
      <c r="D634" s="39">
        <v>0.3086355452112425</v>
      </c>
      <c r="E634" s="39">
        <v>0.4180574871114754</v>
      </c>
      <c r="F634" s="39">
        <v>0.32071210936838757</v>
      </c>
      <c r="G634" s="39">
        <v>0.3553421452159229</v>
      </c>
      <c r="H634" s="40">
        <v>0.2507840164285431</v>
      </c>
      <c r="M634" s="19"/>
      <c r="N634" s="41">
        <v>100.96010932233834</v>
      </c>
      <c r="R634" s="19"/>
      <c r="S634" s="42">
        <v>104.40350965366717</v>
      </c>
      <c r="T634" s="42"/>
      <c r="U634" s="41">
        <v>103.47826086956522</v>
      </c>
      <c r="V634" s="41">
        <v>119.5906432748538</v>
      </c>
      <c r="W634" s="41">
        <v>87.41852858253154</v>
      </c>
      <c r="X634" s="43">
        <v>96.36433009313967</v>
      </c>
      <c r="Y634" s="41">
        <v>97.8</v>
      </c>
      <c r="AA634" s="20"/>
      <c r="AC634" s="19"/>
    </row>
    <row r="635" spans="1:29" ht="12.75">
      <c r="A635" s="67" t="s">
        <v>590</v>
      </c>
      <c r="B635" s="37">
        <v>943.9620158476214</v>
      </c>
      <c r="C635" s="38">
        <v>26.851429834948696</v>
      </c>
      <c r="D635" s="39">
        <v>0.2614874124537199</v>
      </c>
      <c r="E635" s="39">
        <v>0.41666830447629283</v>
      </c>
      <c r="F635" s="39">
        <v>0.1730618565356447</v>
      </c>
      <c r="G635" s="39">
        <v>0.22588146963466552</v>
      </c>
      <c r="H635" s="40">
        <v>0.35932062583218544</v>
      </c>
      <c r="M635" s="19"/>
      <c r="N635" s="41">
        <v>109.73161034938953</v>
      </c>
      <c r="R635" s="19"/>
      <c r="S635" s="42">
        <v>110.96027605507378</v>
      </c>
      <c r="T635" s="42"/>
      <c r="U635" s="41">
        <v>102.5</v>
      </c>
      <c r="V635" s="41">
        <v>117.73049645390071</v>
      </c>
      <c r="W635" s="41">
        <v>113.08790641802163</v>
      </c>
      <c r="X635" s="43">
        <v>109.39634603056702</v>
      </c>
      <c r="Y635" s="41">
        <v>107.86516853932584</v>
      </c>
      <c r="AA635" s="20"/>
      <c r="AC635" s="19"/>
    </row>
    <row r="636" spans="1:29" ht="12.75">
      <c r="A636" s="67" t="s">
        <v>591</v>
      </c>
      <c r="B636" s="37">
        <v>2031.46028744551</v>
      </c>
      <c r="C636" s="38">
        <v>29.137410892792744</v>
      </c>
      <c r="D636" s="39">
        <v>0.3301505855781358</v>
      </c>
      <c r="E636" s="39">
        <v>1.0504858178330518</v>
      </c>
      <c r="F636" s="39">
        <v>0.49271776466395256</v>
      </c>
      <c r="G636" s="39">
        <v>0.2401431952208432</v>
      </c>
      <c r="H636" s="40">
        <v>0.3000117235780813</v>
      </c>
      <c r="M636" s="19"/>
      <c r="N636" s="41">
        <v>110.88278574427608</v>
      </c>
      <c r="R636" s="19"/>
      <c r="S636" s="42">
        <v>118.62362593962763</v>
      </c>
      <c r="T636" s="42"/>
      <c r="U636" s="41">
        <v>134.59302325581396</v>
      </c>
      <c r="V636" s="41">
        <v>120.27491408934708</v>
      </c>
      <c r="W636" s="41">
        <v>101.5760423625839</v>
      </c>
      <c r="X636" s="43">
        <v>101.10385540806739</v>
      </c>
      <c r="Y636" s="41">
        <v>103.49761526232115</v>
      </c>
      <c r="AA636" s="20"/>
      <c r="AC636" s="19"/>
    </row>
    <row r="637" spans="1:29" ht="12.75">
      <c r="A637" s="67" t="s">
        <v>592</v>
      </c>
      <c r="B637" s="37">
        <v>56646.210853689554</v>
      </c>
      <c r="C637" s="38">
        <v>86.86403811184904</v>
      </c>
      <c r="D637" s="39">
        <v>1.4393733329099632</v>
      </c>
      <c r="E637" s="39">
        <v>0.7540784681525908</v>
      </c>
      <c r="F637" s="39">
        <v>0.6846930852000866</v>
      </c>
      <c r="G637" s="39">
        <v>1.1204951681871993</v>
      </c>
      <c r="H637" s="40">
        <v>2.2338688413273746</v>
      </c>
      <c r="M637" s="19"/>
      <c r="N637" s="41">
        <v>106.20050164938219</v>
      </c>
      <c r="R637" s="19"/>
      <c r="S637" s="42">
        <v>107.1055671613021</v>
      </c>
      <c r="T637" s="42"/>
      <c r="U637" s="41">
        <v>105.26499912541543</v>
      </c>
      <c r="V637" s="41">
        <v>105.09281736053077</v>
      </c>
      <c r="W637" s="41">
        <v>108.60274302736298</v>
      </c>
      <c r="X637" s="43">
        <v>98.56263371625596</v>
      </c>
      <c r="Y637" s="41">
        <v>97.38782388877186</v>
      </c>
      <c r="AA637" s="20"/>
      <c r="AC637" s="19"/>
    </row>
    <row r="638" spans="1:29" ht="12.75">
      <c r="A638" s="67" t="s">
        <v>593</v>
      </c>
      <c r="B638" s="37">
        <v>740.4107384165216</v>
      </c>
      <c r="C638" s="38">
        <v>29.9216301643371</v>
      </c>
      <c r="D638" s="39">
        <v>0.29083004124383743</v>
      </c>
      <c r="E638" s="39">
        <v>1.0993485851123344</v>
      </c>
      <c r="F638" s="39">
        <v>0.13192886512006166</v>
      </c>
      <c r="G638" s="39">
        <v>0.177852505673682</v>
      </c>
      <c r="H638" s="40">
        <v>0.5042833911035619</v>
      </c>
      <c r="M638" s="19"/>
      <c r="N638" s="41">
        <v>81.76456841511913</v>
      </c>
      <c r="R638" s="19"/>
      <c r="S638" s="42">
        <v>71.61381207114067</v>
      </c>
      <c r="T638" s="42"/>
      <c r="U638" s="41">
        <v>115.78947368421052</v>
      </c>
      <c r="V638" s="41">
        <v>42.3963133640553</v>
      </c>
      <c r="W638" s="41">
        <v>85.08358544146324</v>
      </c>
      <c r="X638" s="43">
        <v>98.23600651775754</v>
      </c>
      <c r="Y638" s="41">
        <v>96.20689655172414</v>
      </c>
      <c r="AA638" s="20"/>
      <c r="AC638" s="19"/>
    </row>
    <row r="639" spans="1:29" ht="12.75">
      <c r="A639" s="67" t="s">
        <v>594</v>
      </c>
      <c r="B639" s="37">
        <v>1826.8672833481758</v>
      </c>
      <c r="C639" s="38">
        <v>27.26260682507351</v>
      </c>
      <c r="D639" s="39">
        <v>0.29322046402367524</v>
      </c>
      <c r="E639" s="39">
        <v>0.18736616168841422</v>
      </c>
      <c r="F639" s="39">
        <v>0.3930640669050596</v>
      </c>
      <c r="G639" s="39">
        <v>0.20630884311341113</v>
      </c>
      <c r="H639" s="40">
        <v>0.3228293754136758</v>
      </c>
      <c r="M639" s="19"/>
      <c r="N639" s="41">
        <v>105.02930832298263</v>
      </c>
      <c r="R639" s="19"/>
      <c r="S639" s="42">
        <v>105.95686847617772</v>
      </c>
      <c r="T639" s="42"/>
      <c r="U639" s="41">
        <v>130.99630996309963</v>
      </c>
      <c r="V639" s="41">
        <v>100</v>
      </c>
      <c r="W639" s="41">
        <v>93.44427442493128</v>
      </c>
      <c r="X639" s="43">
        <v>104.32824542640822</v>
      </c>
      <c r="Y639" s="41">
        <v>103.45911949685535</v>
      </c>
      <c r="AA639" s="20"/>
      <c r="AC639" s="19"/>
    </row>
    <row r="640" spans="1:29" ht="12.75">
      <c r="A640" s="67" t="s">
        <v>595</v>
      </c>
      <c r="B640" s="37">
        <v>2100.6589827980397</v>
      </c>
      <c r="C640" s="38">
        <v>46.78006865155416</v>
      </c>
      <c r="D640" s="39">
        <v>0.6675566880738855</v>
      </c>
      <c r="E640" s="39">
        <v>2.190194504148795</v>
      </c>
      <c r="F640" s="39">
        <v>1.042579705249886</v>
      </c>
      <c r="G640" s="39">
        <v>0.6626059065033071</v>
      </c>
      <c r="H640" s="40">
        <v>0.3838022324755745</v>
      </c>
      <c r="M640" s="19"/>
      <c r="N640" s="41">
        <v>126.64499421633099</v>
      </c>
      <c r="R640" s="19"/>
      <c r="S640" s="42">
        <v>138.71633901824228</v>
      </c>
      <c r="T640" s="42"/>
      <c r="U640" s="41">
        <v>123.48336594911937</v>
      </c>
      <c r="V640" s="41">
        <v>158.67346938775512</v>
      </c>
      <c r="W640" s="41">
        <v>128.08520216842666</v>
      </c>
      <c r="X640" s="43">
        <v>97.01053256766211</v>
      </c>
      <c r="Y640" s="41">
        <v>94.66019417475728</v>
      </c>
      <c r="AA640" s="20"/>
      <c r="AC640" s="19"/>
    </row>
    <row r="641" spans="1:29" ht="12.75">
      <c r="A641" s="67" t="s">
        <v>596</v>
      </c>
      <c r="B641" s="37">
        <v>7784.3602858190825</v>
      </c>
      <c r="C641" s="38">
        <v>47.160791747359035</v>
      </c>
      <c r="D641" s="39">
        <v>0.7236685690404389</v>
      </c>
      <c r="E641" s="39">
        <v>0.20284189983021345</v>
      </c>
      <c r="F641" s="39">
        <v>0.9502497202497975</v>
      </c>
      <c r="G641" s="39">
        <v>0.39936223642586294</v>
      </c>
      <c r="H641" s="40">
        <v>0.9341524822137649</v>
      </c>
      <c r="M641" s="19"/>
      <c r="N641" s="41">
        <v>97.97643508772845</v>
      </c>
      <c r="R641" s="19"/>
      <c r="S641" s="42">
        <v>98.41775890033722</v>
      </c>
      <c r="T641" s="42"/>
      <c r="U641" s="41">
        <v>86.3562091503268</v>
      </c>
      <c r="V641" s="41">
        <v>108.86134818106464</v>
      </c>
      <c r="W641" s="41">
        <v>103.7137966627843</v>
      </c>
      <c r="X641" s="43">
        <v>96.29717804225217</v>
      </c>
      <c r="Y641" s="41">
        <v>94.65716829919857</v>
      </c>
      <c r="AA641" s="20"/>
      <c r="AC641" s="19"/>
    </row>
    <row r="642" spans="1:29" ht="12.75">
      <c r="A642" s="67" t="s">
        <v>597</v>
      </c>
      <c r="B642" s="37">
        <v>1232.0787320324246</v>
      </c>
      <c r="C642" s="38">
        <v>31.95639299785824</v>
      </c>
      <c r="D642" s="39">
        <v>0.3609666321592632</v>
      </c>
      <c r="E642" s="39">
        <v>1.411146711897534</v>
      </c>
      <c r="F642" s="39">
        <v>0.25017116619791707</v>
      </c>
      <c r="G642" s="39">
        <v>0.43425712801963917</v>
      </c>
      <c r="H642" s="40">
        <v>0.33691884685342427</v>
      </c>
      <c r="M642" s="19"/>
      <c r="N642" s="41">
        <v>117.45480233758835</v>
      </c>
      <c r="R642" s="19"/>
      <c r="S642" s="42">
        <v>125.12976987872025</v>
      </c>
      <c r="T642" s="42"/>
      <c r="U642" s="41">
        <v>103.17460317460318</v>
      </c>
      <c r="V642" s="41">
        <v>149.57264957264957</v>
      </c>
      <c r="W642" s="41">
        <v>112.70382724250106</v>
      </c>
      <c r="X642" s="43">
        <v>108.06217704374933</v>
      </c>
      <c r="Y642" s="41">
        <v>107.2</v>
      </c>
      <c r="AA642" s="20"/>
      <c r="AC642" s="19"/>
    </row>
    <row r="643" spans="1:29" ht="12.75">
      <c r="A643" s="67" t="s">
        <v>598</v>
      </c>
      <c r="B643" s="37">
        <v>4817.673804909798</v>
      </c>
      <c r="C643" s="38">
        <v>44.290267110179705</v>
      </c>
      <c r="D643" s="39">
        <v>0.67406092109029</v>
      </c>
      <c r="E643" s="39">
        <v>0.1731382187277495</v>
      </c>
      <c r="F643" s="39">
        <v>1.5347160478554218</v>
      </c>
      <c r="G643" s="39">
        <v>0.4107498402370443</v>
      </c>
      <c r="H643" s="40">
        <v>0.38129758856744994</v>
      </c>
      <c r="M643" s="19"/>
      <c r="N643" s="41">
        <v>95.06938803034431</v>
      </c>
      <c r="R643" s="19"/>
      <c r="S643" s="42">
        <v>94.20308618852268</v>
      </c>
      <c r="T643" s="42"/>
      <c r="U643" s="41">
        <v>92.09987720016373</v>
      </c>
      <c r="V643" s="41">
        <v>92.64495791253975</v>
      </c>
      <c r="W643" s="41">
        <v>102.23870124664316</v>
      </c>
      <c r="X643" s="43">
        <v>100.31992752162532</v>
      </c>
      <c r="Y643" s="41">
        <v>99.71428571428571</v>
      </c>
      <c r="AA643" s="20"/>
      <c r="AC643" s="19"/>
    </row>
    <row r="644" spans="1:29" ht="12.75">
      <c r="A644" s="67" t="s">
        <v>599</v>
      </c>
      <c r="B644" s="37">
        <v>1292.2641103776396</v>
      </c>
      <c r="C644" s="38">
        <v>26.05371190277499</v>
      </c>
      <c r="D644" s="39">
        <v>0.2986764754575133</v>
      </c>
      <c r="E644" s="39">
        <v>0.8015884522851885</v>
      </c>
      <c r="F644" s="39">
        <v>0.3874295086856419</v>
      </c>
      <c r="G644" s="39">
        <v>0.2362892842652829</v>
      </c>
      <c r="H644" s="40">
        <v>0.2948876965459153</v>
      </c>
      <c r="M644" s="19"/>
      <c r="N644" s="41">
        <v>105.64086244152162</v>
      </c>
      <c r="R644" s="19"/>
      <c r="S644" s="42">
        <v>108.12140893496908</v>
      </c>
      <c r="T644" s="42"/>
      <c r="U644" s="41">
        <v>79.6923076923077</v>
      </c>
      <c r="V644" s="41">
        <v>130.31914893617022</v>
      </c>
      <c r="W644" s="41">
        <v>129.86249750325274</v>
      </c>
      <c r="X644" s="43">
        <v>102.47734009444042</v>
      </c>
      <c r="Y644" s="41">
        <v>104.53400503778337</v>
      </c>
      <c r="AA644" s="20"/>
      <c r="AC644" s="19"/>
    </row>
    <row r="645" spans="1:29" ht="12.75">
      <c r="A645" s="67" t="s">
        <v>600</v>
      </c>
      <c r="B645" s="37">
        <v>6472.049413246708</v>
      </c>
      <c r="C645" s="38">
        <v>50.07000938609553</v>
      </c>
      <c r="D645" s="39">
        <v>0.7414873382918624</v>
      </c>
      <c r="E645" s="39">
        <v>0.4694759765169406</v>
      </c>
      <c r="F645" s="39">
        <v>0.48962038132951297</v>
      </c>
      <c r="G645" s="39">
        <v>0.5791750025043124</v>
      </c>
      <c r="H645" s="40">
        <v>1.1026688689886137</v>
      </c>
      <c r="M645" s="19"/>
      <c r="N645" s="41">
        <v>118.99934471758044</v>
      </c>
      <c r="R645" s="19"/>
      <c r="S645" s="42">
        <v>119.81361998167425</v>
      </c>
      <c r="T645" s="42"/>
      <c r="U645" s="41">
        <v>115.73948439620082</v>
      </c>
      <c r="V645" s="41">
        <v>127.45120633845532</v>
      </c>
      <c r="W645" s="41">
        <v>117.07473460393605</v>
      </c>
      <c r="X645" s="43">
        <v>116.42648784407717</v>
      </c>
      <c r="Y645" s="41">
        <v>99.43127962085308</v>
      </c>
      <c r="AA645" s="20"/>
      <c r="AC645" s="19"/>
    </row>
    <row r="646" spans="2:29" ht="12.75">
      <c r="B646" s="17"/>
      <c r="C646" s="18"/>
      <c r="H646" s="19"/>
      <c r="M646" s="19"/>
      <c r="R646" s="19"/>
      <c r="S646" s="20"/>
      <c r="T646" s="20"/>
      <c r="U646" s="20"/>
      <c r="V646" s="20"/>
      <c r="W646" s="19"/>
      <c r="X646" s="18"/>
      <c r="AA646" s="20"/>
      <c r="AC646" s="19"/>
    </row>
    <row r="647" spans="1:29" ht="15">
      <c r="A647" s="66" t="s">
        <v>601</v>
      </c>
      <c r="B647" s="26">
        <f>SUM(B648:B654)</f>
        <v>15157.318350283223</v>
      </c>
      <c r="C647" s="27">
        <v>40.37053268776078</v>
      </c>
      <c r="D647" s="28">
        <v>0.5498139914209221</v>
      </c>
      <c r="E647" s="28">
        <v>0.39013927751299293</v>
      </c>
      <c r="F647" s="28">
        <v>0.36024949824290614</v>
      </c>
      <c r="G647" s="28">
        <v>0.3592947198895669</v>
      </c>
      <c r="H647" s="29">
        <v>0.8935487333766845</v>
      </c>
      <c r="I647" s="30">
        <v>1.03</v>
      </c>
      <c r="J647" s="30">
        <v>2.37</v>
      </c>
      <c r="K647" s="30">
        <v>1.01</v>
      </c>
      <c r="L647" s="30">
        <v>0.84</v>
      </c>
      <c r="M647" s="32">
        <v>1.01</v>
      </c>
      <c r="N647" s="30">
        <v>103</v>
      </c>
      <c r="O647" s="31">
        <v>93.47642611718852</v>
      </c>
      <c r="P647" s="31">
        <v>99.24973681635731</v>
      </c>
      <c r="Q647" s="30">
        <v>108.1</v>
      </c>
      <c r="R647" s="32">
        <v>102.5</v>
      </c>
      <c r="S647" s="33">
        <v>106</v>
      </c>
      <c r="T647" s="33">
        <v>152</v>
      </c>
      <c r="U647" s="33">
        <v>103</v>
      </c>
      <c r="V647" s="33">
        <v>115</v>
      </c>
      <c r="W647" s="30">
        <v>102</v>
      </c>
      <c r="X647" s="44">
        <v>96</v>
      </c>
      <c r="Y647" s="35">
        <v>96.55274888558692</v>
      </c>
      <c r="Z647" s="35">
        <v>91.38972809667673</v>
      </c>
      <c r="AA647" s="35">
        <v>90.92261904761905</v>
      </c>
      <c r="AB647" s="35">
        <v>98.86892880904857</v>
      </c>
      <c r="AC647" s="36">
        <v>104.85436893203884</v>
      </c>
    </row>
    <row r="648" spans="1:29" ht="12.75">
      <c r="A648" s="67" t="s">
        <v>602</v>
      </c>
      <c r="B648" s="37">
        <v>541.1481759450703</v>
      </c>
      <c r="C648" s="38">
        <v>21.09739477368695</v>
      </c>
      <c r="D648" s="39">
        <v>0.1877597730718582</v>
      </c>
      <c r="E648" s="39">
        <v>0.08158158865978321</v>
      </c>
      <c r="F648" s="39">
        <v>0.2169444289869701</v>
      </c>
      <c r="G648" s="39">
        <v>0.12868304833027078</v>
      </c>
      <c r="H648" s="40">
        <v>0.23527020683814293</v>
      </c>
      <c r="M648" s="19"/>
      <c r="N648" s="41">
        <v>98.88474413808781</v>
      </c>
      <c r="R648" s="19"/>
      <c r="S648" s="42">
        <v>101.75582977403053</v>
      </c>
      <c r="T648" s="42"/>
      <c r="U648" s="41">
        <v>111.94029850746269</v>
      </c>
      <c r="V648" s="41">
        <v>109.52380952380952</v>
      </c>
      <c r="W648" s="41">
        <v>94.80816821285765</v>
      </c>
      <c r="X648" s="43">
        <v>97.11415994120269</v>
      </c>
      <c r="Y648" s="41">
        <v>94.69026548672566</v>
      </c>
      <c r="AA648" s="20"/>
      <c r="AC648" s="19"/>
    </row>
    <row r="649" spans="1:29" ht="12.75">
      <c r="A649" s="67" t="s">
        <v>603</v>
      </c>
      <c r="B649" s="37">
        <v>4117.605109114371</v>
      </c>
      <c r="C649" s="38">
        <v>52.03924308517372</v>
      </c>
      <c r="D649" s="39">
        <v>0.7521488756036632</v>
      </c>
      <c r="E649" s="39">
        <v>0.5818197849063591</v>
      </c>
      <c r="F649" s="39">
        <v>0.8007902115054204</v>
      </c>
      <c r="G649" s="39">
        <v>0.6154512724015903</v>
      </c>
      <c r="H649" s="40">
        <v>0.8764320745570124</v>
      </c>
      <c r="M649" s="19"/>
      <c r="N649" s="41">
        <v>100.48241686228576</v>
      </c>
      <c r="R649" s="19"/>
      <c r="S649" s="42">
        <v>101.45382455962428</v>
      </c>
      <c r="T649" s="42"/>
      <c r="U649" s="41">
        <v>95.41899441340782</v>
      </c>
      <c r="V649" s="41">
        <v>108.98516937184486</v>
      </c>
      <c r="W649" s="41">
        <v>99.90011937031778</v>
      </c>
      <c r="X649" s="43">
        <v>97.31219559098834</v>
      </c>
      <c r="Y649" s="41">
        <v>96.29139072847683</v>
      </c>
      <c r="AA649" s="20"/>
      <c r="AC649" s="19"/>
    </row>
    <row r="650" spans="1:29" ht="12.75">
      <c r="A650" s="67" t="s">
        <v>604</v>
      </c>
      <c r="B650" s="37">
        <v>366.59412609232476</v>
      </c>
      <c r="C650" s="38">
        <v>22.312484850415384</v>
      </c>
      <c r="D650" s="39">
        <v>0.1961594689200171</v>
      </c>
      <c r="E650" s="39">
        <v>0</v>
      </c>
      <c r="F650" s="39">
        <v>0.09483231217190624</v>
      </c>
      <c r="G650" s="39">
        <v>0.11063834026437581</v>
      </c>
      <c r="H650" s="40">
        <v>0.3641837761802041</v>
      </c>
      <c r="M650" s="19"/>
      <c r="N650" s="41">
        <v>88.14639110637785</v>
      </c>
      <c r="R650" s="19"/>
      <c r="S650" s="42">
        <v>83.47230954881994</v>
      </c>
      <c r="T650" s="42"/>
      <c r="U650" s="41">
        <v>72.41379310344828</v>
      </c>
      <c r="V650" s="41">
        <v>105.55555555555556</v>
      </c>
      <c r="W650" s="41">
        <v>80.2203027197984</v>
      </c>
      <c r="X650" s="43">
        <v>93.27432162735604</v>
      </c>
      <c r="Y650" s="41">
        <v>92.85714285714286</v>
      </c>
      <c r="AA650" s="20"/>
      <c r="AC650" s="19"/>
    </row>
    <row r="651" spans="1:29" ht="12.75">
      <c r="A651" s="67" t="s">
        <v>605</v>
      </c>
      <c r="B651" s="37">
        <v>3924.676898659219</v>
      </c>
      <c r="C651" s="38">
        <v>59.62742173593466</v>
      </c>
      <c r="D651" s="39">
        <v>0.9125362769577575</v>
      </c>
      <c r="E651" s="39">
        <v>0.1907536690176335</v>
      </c>
      <c r="F651" s="39">
        <v>0.28406470172915577</v>
      </c>
      <c r="G651" s="39">
        <v>0.37647097667547613</v>
      </c>
      <c r="H651" s="40">
        <v>1.9455784312528661</v>
      </c>
      <c r="M651" s="19"/>
      <c r="N651" s="41">
        <v>100.41065674247892</v>
      </c>
      <c r="R651" s="19"/>
      <c r="S651" s="42">
        <v>101.89038120747485</v>
      </c>
      <c r="T651" s="42"/>
      <c r="U651" s="41">
        <v>129.23076923076923</v>
      </c>
      <c r="V651" s="41">
        <v>110.2127659574468</v>
      </c>
      <c r="W651" s="41">
        <v>98.22898046313657</v>
      </c>
      <c r="X651" s="43">
        <v>93.37852938849234</v>
      </c>
      <c r="Y651" s="41">
        <v>92.81961471103328</v>
      </c>
      <c r="AA651" s="20"/>
      <c r="AC651" s="19"/>
    </row>
    <row r="652" spans="1:29" ht="12.75">
      <c r="A652" s="67" t="s">
        <v>606</v>
      </c>
      <c r="B652" s="37">
        <v>2717.894080794787</v>
      </c>
      <c r="C652" s="38">
        <v>55.523883162304124</v>
      </c>
      <c r="D652" s="39">
        <v>0.8039293643549527</v>
      </c>
      <c r="E652" s="39">
        <v>0.2564945147035881</v>
      </c>
      <c r="F652" s="39">
        <v>0.35316514337601024</v>
      </c>
      <c r="G652" s="39">
        <v>0.5912379431100131</v>
      </c>
      <c r="H652" s="40">
        <v>1.3634214177463806</v>
      </c>
      <c r="M652" s="19"/>
      <c r="N652" s="41">
        <v>109.88759195965775</v>
      </c>
      <c r="R652" s="19"/>
      <c r="S652" s="42">
        <v>115.15629968883178</v>
      </c>
      <c r="T652" s="42"/>
      <c r="U652" s="41">
        <v>90.31007751937985</v>
      </c>
      <c r="V652" s="41">
        <v>143.61889655909906</v>
      </c>
      <c r="W652" s="41">
        <v>110.69589128572719</v>
      </c>
      <c r="X652" s="43">
        <v>92.79059323632235</v>
      </c>
      <c r="Y652" s="41">
        <v>92.72727272727273</v>
      </c>
      <c r="AA652" s="20"/>
      <c r="AC652" s="19"/>
    </row>
    <row r="653" spans="1:29" ht="12.75">
      <c r="A653" s="67" t="s">
        <v>607</v>
      </c>
      <c r="B653" s="37">
        <v>2653.661060061793</v>
      </c>
      <c r="C653" s="38">
        <v>24.925196637972974</v>
      </c>
      <c r="D653" s="39">
        <v>0.2760592800099258</v>
      </c>
      <c r="E653" s="39">
        <v>0.6879243997494048</v>
      </c>
      <c r="F653" s="39">
        <v>0.1986152584733009</v>
      </c>
      <c r="G653" s="39">
        <v>0.21162826312726452</v>
      </c>
      <c r="H653" s="40">
        <v>0.39101178119285407</v>
      </c>
      <c r="M653" s="19"/>
      <c r="N653" s="41">
        <v>107.740452157482</v>
      </c>
      <c r="R653" s="19"/>
      <c r="S653" s="42">
        <v>113.3685345853963</v>
      </c>
      <c r="T653" s="42"/>
      <c r="U653" s="41">
        <v>119.24686192468619</v>
      </c>
      <c r="V653" s="41">
        <v>109.5611247537417</v>
      </c>
      <c r="W653" s="41">
        <v>110.77245325187526</v>
      </c>
      <c r="X653" s="43">
        <v>101.36823007356793</v>
      </c>
      <c r="Y653" s="41">
        <v>103.38218714768884</v>
      </c>
      <c r="AA653" s="20"/>
      <c r="AC653" s="19"/>
    </row>
    <row r="654" spans="1:29" ht="12.75">
      <c r="A654" s="67" t="s">
        <v>608</v>
      </c>
      <c r="B654" s="37">
        <v>835.7388996156571</v>
      </c>
      <c r="C654" s="38">
        <v>25.313914875531037</v>
      </c>
      <c r="D654" s="39">
        <v>0.3050602069472097</v>
      </c>
      <c r="E654" s="39">
        <v>0</v>
      </c>
      <c r="F654" s="39">
        <v>0.23147310178691533</v>
      </c>
      <c r="G654" s="39">
        <v>0.14634223756738418</v>
      </c>
      <c r="H654" s="40">
        <v>0.5359658189954322</v>
      </c>
      <c r="M654" s="19"/>
      <c r="N654" s="41">
        <v>104.64484986979377</v>
      </c>
      <c r="R654" s="19"/>
      <c r="S654" s="42">
        <v>111.93447479231875</v>
      </c>
      <c r="T654" s="42"/>
      <c r="U654" s="41">
        <v>122.61904761904762</v>
      </c>
      <c r="V654" s="41">
        <v>114.77272727272728</v>
      </c>
      <c r="W654" s="41">
        <v>108.34205776948858</v>
      </c>
      <c r="X654" s="43">
        <v>93.34704605589297</v>
      </c>
      <c r="Y654" s="41">
        <v>93.5361216730038</v>
      </c>
      <c r="AA654" s="20"/>
      <c r="AC654" s="19"/>
    </row>
    <row r="655" spans="2:29" ht="12.75">
      <c r="B655" s="17"/>
      <c r="C655" s="18"/>
      <c r="H655" s="19"/>
      <c r="M655" s="19"/>
      <c r="R655" s="19"/>
      <c r="S655" s="20"/>
      <c r="T655" s="20"/>
      <c r="U655" s="20"/>
      <c r="V655" s="20"/>
      <c r="W655" s="19"/>
      <c r="X655" s="18"/>
      <c r="AA655" s="20"/>
      <c r="AC655" s="19"/>
    </row>
    <row r="656" spans="1:29" ht="15.75">
      <c r="A656" s="65" t="s">
        <v>609</v>
      </c>
      <c r="B656" s="21">
        <v>123354.49589157343</v>
      </c>
      <c r="C656" s="22">
        <v>56.5</v>
      </c>
      <c r="D656" s="23">
        <v>0.8</v>
      </c>
      <c r="E656" s="23">
        <v>0.75</v>
      </c>
      <c r="F656" s="23">
        <v>0.74</v>
      </c>
      <c r="G656" s="23">
        <v>0.82</v>
      </c>
      <c r="H656" s="24">
        <v>0.83</v>
      </c>
      <c r="I656" s="23">
        <v>1.32</v>
      </c>
      <c r="J656" s="23">
        <v>0.87</v>
      </c>
      <c r="K656" s="23">
        <v>1.36</v>
      </c>
      <c r="L656" s="23">
        <v>1.25</v>
      </c>
      <c r="M656" s="24">
        <v>1.68</v>
      </c>
      <c r="N656" s="23">
        <v>113.9</v>
      </c>
      <c r="O656" s="54">
        <v>100.14297269385864</v>
      </c>
      <c r="P656" s="54">
        <v>121.4989638838538</v>
      </c>
      <c r="Q656" s="23">
        <v>113.3</v>
      </c>
      <c r="R656" s="24">
        <v>111.2</v>
      </c>
      <c r="S656" s="25">
        <v>118</v>
      </c>
      <c r="T656" s="25">
        <v>127</v>
      </c>
      <c r="U656" s="25">
        <v>130</v>
      </c>
      <c r="V656" s="25">
        <v>118</v>
      </c>
      <c r="W656" s="23">
        <v>112</v>
      </c>
      <c r="X656" s="22">
        <v>105</v>
      </c>
      <c r="Y656" s="23">
        <v>103</v>
      </c>
      <c r="Z656" s="23">
        <v>92</v>
      </c>
      <c r="AA656" s="25">
        <v>97</v>
      </c>
      <c r="AB656" s="23">
        <v>105</v>
      </c>
      <c r="AC656" s="24">
        <v>110</v>
      </c>
    </row>
    <row r="657" spans="1:29" ht="12.75">
      <c r="A657" s="67"/>
      <c r="B657" s="17"/>
      <c r="C657" s="18"/>
      <c r="H657" s="19"/>
      <c r="M657" s="19"/>
      <c r="R657" s="19"/>
      <c r="S657" s="20"/>
      <c r="T657" s="20"/>
      <c r="U657" s="20"/>
      <c r="V657" s="20"/>
      <c r="W657" s="19"/>
      <c r="X657" s="18"/>
      <c r="AA657" s="20"/>
      <c r="AC657" s="19"/>
    </row>
    <row r="658" spans="1:29" ht="15">
      <c r="A658" s="66" t="s">
        <v>610</v>
      </c>
      <c r="B658" s="26">
        <f>SUM(B659:B685)</f>
        <v>123354.49589157343</v>
      </c>
      <c r="C658" s="27">
        <v>56.51502433542789</v>
      </c>
      <c r="D658" s="28">
        <v>0.8048345426439651</v>
      </c>
      <c r="E658" s="28">
        <v>0.7497133025674936</v>
      </c>
      <c r="F658" s="28">
        <v>0.7435187025930646</v>
      </c>
      <c r="G658" s="28">
        <v>0.8179626317773</v>
      </c>
      <c r="H658" s="29">
        <v>0.8263696882959577</v>
      </c>
      <c r="I658" s="30">
        <v>1.32</v>
      </c>
      <c r="J658" s="30">
        <v>0.87</v>
      </c>
      <c r="K658" s="30">
        <v>1.36</v>
      </c>
      <c r="L658" s="30">
        <v>1.25</v>
      </c>
      <c r="M658" s="32">
        <v>1.68</v>
      </c>
      <c r="N658" s="30">
        <v>113.9</v>
      </c>
      <c r="O658" s="31">
        <v>100.14297269385864</v>
      </c>
      <c r="P658" s="31">
        <v>121.4989638838538</v>
      </c>
      <c r="Q658" s="30">
        <v>113.3</v>
      </c>
      <c r="R658" s="32">
        <v>111.2</v>
      </c>
      <c r="S658" s="33">
        <v>118</v>
      </c>
      <c r="T658" s="33">
        <v>127</v>
      </c>
      <c r="U658" s="33">
        <v>130</v>
      </c>
      <c r="V658" s="33">
        <v>118</v>
      </c>
      <c r="W658" s="30">
        <v>112</v>
      </c>
      <c r="X658" s="44">
        <v>105</v>
      </c>
      <c r="Y658" s="35">
        <v>103.24981921817177</v>
      </c>
      <c r="Z658" s="35">
        <v>92.2041105598866</v>
      </c>
      <c r="AA658" s="35">
        <v>97.21549636803874</v>
      </c>
      <c r="AB658" s="35">
        <v>104.59490176976782</v>
      </c>
      <c r="AC658" s="36">
        <v>109.80062959076601</v>
      </c>
    </row>
    <row r="659" spans="1:29" ht="12.75">
      <c r="A659" s="67" t="s">
        <v>611</v>
      </c>
      <c r="B659" s="37">
        <v>2491.0774833153205</v>
      </c>
      <c r="C659" s="38">
        <v>65.38261111063834</v>
      </c>
      <c r="D659" s="39">
        <v>0.9477986976004829</v>
      </c>
      <c r="E659" s="39">
        <v>0.5492303803473594</v>
      </c>
      <c r="F659" s="39">
        <v>0.2765272768851238</v>
      </c>
      <c r="G659" s="39">
        <v>0.31388795595795255</v>
      </c>
      <c r="H659" s="40">
        <v>2.1073999876496807</v>
      </c>
      <c r="M659" s="19"/>
      <c r="N659" s="41">
        <v>96.5731139202703</v>
      </c>
      <c r="R659" s="19"/>
      <c r="S659" s="42">
        <v>96.5608897392914</v>
      </c>
      <c r="T659" s="42"/>
      <c r="U659" s="41">
        <v>112.6984126984127</v>
      </c>
      <c r="V659" s="41">
        <v>98.03921568627452</v>
      </c>
      <c r="W659" s="41">
        <v>95.0228195143325</v>
      </c>
      <c r="X659" s="43">
        <v>97.40793657777775</v>
      </c>
      <c r="Y659" s="41">
        <v>94.94505494505495</v>
      </c>
      <c r="AA659" s="20"/>
      <c r="AC659" s="19"/>
    </row>
    <row r="660" spans="1:29" ht="12.75">
      <c r="A660" s="67" t="s">
        <v>612</v>
      </c>
      <c r="B660" s="37">
        <v>13956.331567367768</v>
      </c>
      <c r="C660" s="38">
        <v>61.99645322332038</v>
      </c>
      <c r="D660" s="39">
        <v>0.9244021854733903</v>
      </c>
      <c r="E660" s="39">
        <v>0.42759530222187864</v>
      </c>
      <c r="F660" s="39">
        <v>1.1782737982849611</v>
      </c>
      <c r="G660" s="39">
        <v>0.8795299062958876</v>
      </c>
      <c r="H660" s="40">
        <v>0.818752510398855</v>
      </c>
      <c r="M660" s="19"/>
      <c r="N660" s="41">
        <v>115.72443746178475</v>
      </c>
      <c r="R660" s="19"/>
      <c r="S660" s="42">
        <v>118.88631806625585</v>
      </c>
      <c r="T660" s="42"/>
      <c r="U660" s="41">
        <v>126.28046626633699</v>
      </c>
      <c r="V660" s="41">
        <v>123.12488920082981</v>
      </c>
      <c r="W660" s="41">
        <v>108.45347347488637</v>
      </c>
      <c r="X660" s="43">
        <v>104.51336976118232</v>
      </c>
      <c r="Y660" s="41">
        <v>104.05525846702318</v>
      </c>
      <c r="AA660" s="20"/>
      <c r="AC660" s="19"/>
    </row>
    <row r="661" spans="1:29" ht="12.75">
      <c r="A661" s="67" t="s">
        <v>613</v>
      </c>
      <c r="B661" s="37">
        <v>2633.3162681554204</v>
      </c>
      <c r="C661" s="38">
        <v>46.47575482095694</v>
      </c>
      <c r="D661" s="39">
        <v>0.6011329680131424</v>
      </c>
      <c r="E661" s="39">
        <v>0.36932011103484635</v>
      </c>
      <c r="F661" s="39">
        <v>0.8118760452240936</v>
      </c>
      <c r="G661" s="39">
        <v>0.542867724069517</v>
      </c>
      <c r="H661" s="40">
        <v>0.5298266844108541</v>
      </c>
      <c r="M661" s="19"/>
      <c r="N661" s="41">
        <v>107.30157170128669</v>
      </c>
      <c r="R661" s="19"/>
      <c r="S661" s="42">
        <v>106.46335768343882</v>
      </c>
      <c r="T661" s="42"/>
      <c r="U661" s="41">
        <v>122.2879684418146</v>
      </c>
      <c r="V661" s="41">
        <v>89.01939031847752</v>
      </c>
      <c r="W661" s="41">
        <v>114.4772957268015</v>
      </c>
      <c r="X661" s="43">
        <v>110.28982180716092</v>
      </c>
      <c r="Y661" s="41">
        <v>110.17488076311605</v>
      </c>
      <c r="AA661" s="20"/>
      <c r="AC661" s="19"/>
    </row>
    <row r="662" spans="1:29" ht="12.75">
      <c r="A662" s="67" t="s">
        <v>614</v>
      </c>
      <c r="B662" s="37">
        <v>2176.1158613772427</v>
      </c>
      <c r="C662" s="38">
        <v>33.4735557818373</v>
      </c>
      <c r="D662" s="39">
        <v>0.3025229230344122</v>
      </c>
      <c r="E662" s="39">
        <v>1.7381734879659394</v>
      </c>
      <c r="F662" s="39">
        <v>0.2898866121710525</v>
      </c>
      <c r="G662" s="39">
        <v>0.3458416629650243</v>
      </c>
      <c r="H662" s="40">
        <v>0.23285407439245545</v>
      </c>
      <c r="M662" s="19"/>
      <c r="N662" s="41">
        <v>115.68897660052579</v>
      </c>
      <c r="R662" s="19"/>
      <c r="S662" s="42">
        <v>124.24636970364588</v>
      </c>
      <c r="T662" s="42"/>
      <c r="U662" s="41">
        <v>146.8208092485549</v>
      </c>
      <c r="V662" s="41">
        <v>133.2201560049403</v>
      </c>
      <c r="W662" s="41">
        <v>104.3678998308702</v>
      </c>
      <c r="X662" s="43">
        <v>109.56655685530673</v>
      </c>
      <c r="Y662" s="41">
        <v>111.49553571428571</v>
      </c>
      <c r="AA662" s="20"/>
      <c r="AC662" s="19"/>
    </row>
    <row r="663" spans="1:29" ht="12.75">
      <c r="A663" s="67" t="s">
        <v>615</v>
      </c>
      <c r="B663" s="37">
        <v>1803.3668226555237</v>
      </c>
      <c r="C663" s="38">
        <v>33.11968452994534</v>
      </c>
      <c r="D663" s="39">
        <v>0.39919675977339836</v>
      </c>
      <c r="E663" s="39">
        <v>0.7301889299053325</v>
      </c>
      <c r="F663" s="39">
        <v>0.15125150437471735</v>
      </c>
      <c r="G663" s="39">
        <v>0.3118818400961827</v>
      </c>
      <c r="H663" s="40">
        <v>0.6593431892717083</v>
      </c>
      <c r="M663" s="19"/>
      <c r="N663" s="41">
        <v>88.40964388872081</v>
      </c>
      <c r="R663" s="19"/>
      <c r="S663" s="42">
        <v>82.54830809956994</v>
      </c>
      <c r="T663" s="42"/>
      <c r="U663" s="41">
        <v>120.65217391304347</v>
      </c>
      <c r="V663" s="41">
        <v>50.497866287339974</v>
      </c>
      <c r="W663" s="41">
        <v>111.61532589770293</v>
      </c>
      <c r="X663" s="43">
        <v>104.04017349412223</v>
      </c>
      <c r="Y663" s="41">
        <v>102.00364298724955</v>
      </c>
      <c r="AA663" s="20"/>
      <c r="AC663" s="19"/>
    </row>
    <row r="664" spans="1:29" ht="12.75">
      <c r="A664" s="67" t="s">
        <v>616</v>
      </c>
      <c r="B664" s="37">
        <v>2782.276744976052</v>
      </c>
      <c r="C664" s="38">
        <v>32.753861262888364</v>
      </c>
      <c r="D664" s="39">
        <v>0.3500921532618667</v>
      </c>
      <c r="E664" s="39">
        <v>0.7883002880917072</v>
      </c>
      <c r="F664" s="39">
        <v>0.3266693510255504</v>
      </c>
      <c r="G664" s="39">
        <v>0.3936397741727751</v>
      </c>
      <c r="H664" s="40">
        <v>0.3124653278144834</v>
      </c>
      <c r="M664" s="19"/>
      <c r="N664" s="41">
        <v>112.06139944774054</v>
      </c>
      <c r="R664" s="19"/>
      <c r="S664" s="42">
        <v>121.9834556679313</v>
      </c>
      <c r="T664" s="42"/>
      <c r="U664" s="41">
        <v>107.16332378223495</v>
      </c>
      <c r="V664" s="41">
        <v>128.96678966789668</v>
      </c>
      <c r="W664" s="41">
        <v>124.36258739829206</v>
      </c>
      <c r="X664" s="43">
        <v>101.06459659869935</v>
      </c>
      <c r="Y664" s="41">
        <v>100.70281124497993</v>
      </c>
      <c r="AA664" s="20"/>
      <c r="AC664" s="19"/>
    </row>
    <row r="665" spans="1:29" ht="12.75">
      <c r="A665" s="67" t="s">
        <v>617</v>
      </c>
      <c r="B665" s="37">
        <v>2411.1278773451463</v>
      </c>
      <c r="C665" s="38">
        <v>33.06311796153783</v>
      </c>
      <c r="D665" s="39">
        <v>0.3339714759009351</v>
      </c>
      <c r="E665" s="39">
        <v>1.1190969107413662</v>
      </c>
      <c r="F665" s="39">
        <v>0.2553711850956392</v>
      </c>
      <c r="G665" s="39">
        <v>0.33520005503412953</v>
      </c>
      <c r="H665" s="40">
        <v>0.37098088308230953</v>
      </c>
      <c r="M665" s="19"/>
      <c r="N665" s="41">
        <v>109.05427602145605</v>
      </c>
      <c r="R665" s="19"/>
      <c r="S665" s="42">
        <v>112.95568083816707</v>
      </c>
      <c r="T665" s="42"/>
      <c r="U665" s="41">
        <v>112.5560538116592</v>
      </c>
      <c r="V665" s="41">
        <v>116.13636363636364</v>
      </c>
      <c r="W665" s="41">
        <v>111.49682940539881</v>
      </c>
      <c r="X665" s="43">
        <v>105.82841255433281</v>
      </c>
      <c r="Y665" s="41">
        <v>105.07011866235167</v>
      </c>
      <c r="AA665" s="20"/>
      <c r="AC665" s="19"/>
    </row>
    <row r="666" spans="1:29" ht="12.75">
      <c r="A666" s="67" t="s">
        <v>618</v>
      </c>
      <c r="B666" s="37">
        <v>766.4515081454217</v>
      </c>
      <c r="C666" s="38">
        <v>30.127810854772868</v>
      </c>
      <c r="D666" s="39">
        <v>0.24473494346791907</v>
      </c>
      <c r="E666" s="39">
        <v>0.8225502158504086</v>
      </c>
      <c r="F666" s="39">
        <v>0.2537328828647134</v>
      </c>
      <c r="G666" s="39">
        <v>0.21060105120499606</v>
      </c>
      <c r="H666" s="40">
        <v>0.26334585382261555</v>
      </c>
      <c r="M666" s="19"/>
      <c r="N666" s="41">
        <v>104.36813840799564</v>
      </c>
      <c r="R666" s="19"/>
      <c r="S666" s="42">
        <v>98.03231222370974</v>
      </c>
      <c r="T666" s="42"/>
      <c r="U666" s="41">
        <v>68.50393700787401</v>
      </c>
      <c r="V666" s="41">
        <v>100</v>
      </c>
      <c r="W666" s="41">
        <v>128.6528297887657</v>
      </c>
      <c r="X666" s="43">
        <v>111.62196936976125</v>
      </c>
      <c r="Y666" s="41">
        <v>112.03703703703704</v>
      </c>
      <c r="AA666" s="20"/>
      <c r="AC666" s="19"/>
    </row>
    <row r="667" spans="1:29" ht="12.75">
      <c r="A667" s="67" t="s">
        <v>619</v>
      </c>
      <c r="B667" s="37">
        <v>2248.113602220524</v>
      </c>
      <c r="C667" s="38">
        <v>63.83059631517673</v>
      </c>
      <c r="D667" s="39">
        <v>0.8911599051813891</v>
      </c>
      <c r="E667" s="39">
        <v>1.5447689232597792</v>
      </c>
      <c r="F667" s="39">
        <v>2.4794863366791886</v>
      </c>
      <c r="G667" s="39">
        <v>0.31103248460392274</v>
      </c>
      <c r="H667" s="40">
        <v>0.4094793951631728</v>
      </c>
      <c r="M667" s="19"/>
      <c r="N667" s="41">
        <v>136.6488728955078</v>
      </c>
      <c r="R667" s="19"/>
      <c r="S667" s="42">
        <v>151.36317504657583</v>
      </c>
      <c r="T667" s="42"/>
      <c r="U667" s="41">
        <v>183.61934477379094</v>
      </c>
      <c r="V667" s="41">
        <v>116.83673469387755</v>
      </c>
      <c r="W667" s="41">
        <v>100.22183016019403</v>
      </c>
      <c r="X667" s="43">
        <v>105.21707314732647</v>
      </c>
      <c r="Y667" s="41">
        <v>103.04347826086956</v>
      </c>
      <c r="AA667" s="20"/>
      <c r="AC667" s="19"/>
    </row>
    <row r="668" spans="1:29" ht="12.75">
      <c r="A668" s="67" t="s">
        <v>620</v>
      </c>
      <c r="B668" s="37">
        <v>2908.7934684820893</v>
      </c>
      <c r="C668" s="38">
        <v>42.19005683489868</v>
      </c>
      <c r="D668" s="39">
        <v>0.5274856397120548</v>
      </c>
      <c r="E668" s="39">
        <v>0.6677277609792686</v>
      </c>
      <c r="F668" s="39">
        <v>0.2937882885894184</v>
      </c>
      <c r="G668" s="39">
        <v>0.48915439501101365</v>
      </c>
      <c r="H668" s="40">
        <v>0.7313856505766436</v>
      </c>
      <c r="M668" s="19"/>
      <c r="N668" s="41">
        <v>102.18317309585477</v>
      </c>
      <c r="R668" s="19"/>
      <c r="S668" s="42">
        <v>102.86074695489089</v>
      </c>
      <c r="T668" s="42"/>
      <c r="U668" s="41">
        <v>122.42152466367713</v>
      </c>
      <c r="V668" s="41">
        <v>113.89337641357028</v>
      </c>
      <c r="W668" s="41">
        <v>92.42892031888844</v>
      </c>
      <c r="X668" s="43">
        <v>100.91544106751343</v>
      </c>
      <c r="Y668" s="41">
        <v>100.52083333333333</v>
      </c>
      <c r="AA668" s="20"/>
      <c r="AC668" s="19"/>
    </row>
    <row r="669" spans="1:29" ht="12.75">
      <c r="A669" s="67" t="s">
        <v>621</v>
      </c>
      <c r="B669" s="37">
        <v>3328.8700943368503</v>
      </c>
      <c r="C669" s="38">
        <v>78.06918607731825</v>
      </c>
      <c r="D669" s="39">
        <v>1.1359066786243317</v>
      </c>
      <c r="E669" s="39">
        <v>1.0796550300355456</v>
      </c>
      <c r="F669" s="39">
        <v>0.3201660184636974</v>
      </c>
      <c r="G669" s="39">
        <v>2.1539898456131468</v>
      </c>
      <c r="H669" s="40">
        <v>0.6224757802814561</v>
      </c>
      <c r="M669" s="19"/>
      <c r="N669" s="41">
        <v>108.38168715152455</v>
      </c>
      <c r="R669" s="19"/>
      <c r="S669" s="42">
        <v>109.91687006524697</v>
      </c>
      <c r="T669" s="42"/>
      <c r="U669" s="41">
        <v>121.05263157894737</v>
      </c>
      <c r="V669" s="41">
        <v>109.4017094017094</v>
      </c>
      <c r="W669" s="41">
        <v>109.87289276498842</v>
      </c>
      <c r="X669" s="43">
        <v>102.6493173746091</v>
      </c>
      <c r="Y669" s="41">
        <v>100</v>
      </c>
      <c r="AA669" s="20"/>
      <c r="AC669" s="19"/>
    </row>
    <row r="670" spans="1:29" ht="12.75">
      <c r="A670" s="67" t="s">
        <v>622</v>
      </c>
      <c r="B670" s="37">
        <v>1617.7986755458924</v>
      </c>
      <c r="C670" s="38">
        <v>42.28433548211951</v>
      </c>
      <c r="D670" s="39">
        <v>0.5796066373088693</v>
      </c>
      <c r="E670" s="39">
        <v>0.6016269012116527</v>
      </c>
      <c r="F670" s="39">
        <v>1.180991944081238</v>
      </c>
      <c r="G670" s="39">
        <v>0.35758614750563783</v>
      </c>
      <c r="H670" s="40">
        <v>0.40768728805729354</v>
      </c>
      <c r="M670" s="19"/>
      <c r="N670" s="41">
        <v>134.61619209835996</v>
      </c>
      <c r="R670" s="19"/>
      <c r="S670" s="42">
        <v>146.35949834245736</v>
      </c>
      <c r="T670" s="42"/>
      <c r="U670" s="41">
        <v>178.59237536656892</v>
      </c>
      <c r="V670" s="41">
        <v>131.79723502304148</v>
      </c>
      <c r="W670" s="41">
        <v>116.67285860117684</v>
      </c>
      <c r="X670" s="43">
        <v>108.14322330925235</v>
      </c>
      <c r="Y670" s="41">
        <v>109.72644376899696</v>
      </c>
      <c r="AA670" s="20"/>
      <c r="AC670" s="19"/>
    </row>
    <row r="671" spans="1:29" ht="12.75">
      <c r="A671" s="67" t="s">
        <v>623</v>
      </c>
      <c r="B671" s="37">
        <v>14708.97711465844</v>
      </c>
      <c r="C671" s="38">
        <v>98.93708962573781</v>
      </c>
      <c r="D671" s="39">
        <v>1.635350268105346</v>
      </c>
      <c r="E671" s="39">
        <v>1.0837944217562712</v>
      </c>
      <c r="F671" s="39">
        <v>1.4587473568822793</v>
      </c>
      <c r="G671" s="39">
        <v>1.6242602785725666</v>
      </c>
      <c r="H671" s="40">
        <v>1.5627578597419594</v>
      </c>
      <c r="M671" s="19"/>
      <c r="N671" s="41">
        <v>113.16749164081575</v>
      </c>
      <c r="R671" s="19"/>
      <c r="S671" s="42">
        <v>115.05957760611052</v>
      </c>
      <c r="T671" s="42"/>
      <c r="U671" s="41">
        <v>111.90658499234303</v>
      </c>
      <c r="V671" s="41">
        <v>111.81351299672727</v>
      </c>
      <c r="W671" s="41">
        <v>122.76456437018089</v>
      </c>
      <c r="X671" s="43">
        <v>98.69783528445575</v>
      </c>
      <c r="Y671" s="41">
        <v>97.44204636290968</v>
      </c>
      <c r="AA671" s="20"/>
      <c r="AC671" s="19"/>
    </row>
    <row r="672" spans="1:29" ht="12.75">
      <c r="A672" s="67" t="s">
        <v>624</v>
      </c>
      <c r="B672" s="37">
        <v>1659.2891528813252</v>
      </c>
      <c r="C672" s="38">
        <v>37.92660920871601</v>
      </c>
      <c r="D672" s="39">
        <v>0.4608328547877695</v>
      </c>
      <c r="E672" s="39">
        <v>2.6784867188780024</v>
      </c>
      <c r="F672" s="39">
        <v>0.4663685381994181</v>
      </c>
      <c r="G672" s="39">
        <v>0.4537636037146667</v>
      </c>
      <c r="H672" s="40">
        <v>0.41497562923320486</v>
      </c>
      <c r="M672" s="19"/>
      <c r="N672" s="41">
        <v>113.97074907372073</v>
      </c>
      <c r="R672" s="19"/>
      <c r="S672" s="42">
        <v>120.60604128463604</v>
      </c>
      <c r="T672" s="42"/>
      <c r="U672" s="41">
        <v>125</v>
      </c>
      <c r="V672" s="41">
        <v>109.52708902932217</v>
      </c>
      <c r="W672" s="41">
        <v>135.5024434309848</v>
      </c>
      <c r="X672" s="43">
        <v>102.7610360748274</v>
      </c>
      <c r="Y672" s="41">
        <v>104</v>
      </c>
      <c r="AA672" s="20"/>
      <c r="AC672" s="19"/>
    </row>
    <row r="673" spans="1:29" ht="12.75">
      <c r="A673" s="67" t="s">
        <v>625</v>
      </c>
      <c r="B673" s="37">
        <v>8598.065659963326</v>
      </c>
      <c r="C673" s="38">
        <v>66.3661430277745</v>
      </c>
      <c r="D673" s="39">
        <v>0.9557738860818356</v>
      </c>
      <c r="E673" s="39">
        <v>0.35534321701760385</v>
      </c>
      <c r="F673" s="39">
        <v>1.809131166686618</v>
      </c>
      <c r="G673" s="39">
        <v>0.7561977704558492</v>
      </c>
      <c r="H673" s="40">
        <v>0.6051461472534534</v>
      </c>
      <c r="M673" s="19"/>
      <c r="N673" s="41">
        <v>121.72494850405883</v>
      </c>
      <c r="R673" s="19"/>
      <c r="S673" s="42">
        <v>129.0656647823428</v>
      </c>
      <c r="T673" s="42"/>
      <c r="U673" s="41">
        <v>142.48985115020298</v>
      </c>
      <c r="V673" s="41">
        <v>110.91153438832791</v>
      </c>
      <c r="W673" s="41">
        <v>131.3988512487871</v>
      </c>
      <c r="X673" s="43">
        <v>100.8505049236431</v>
      </c>
      <c r="Y673" s="41">
        <v>102.06561360874848</v>
      </c>
      <c r="AA673" s="20"/>
      <c r="AC673" s="19"/>
    </row>
    <row r="674" spans="1:29" ht="12.75">
      <c r="A674" s="67" t="s">
        <v>626</v>
      </c>
      <c r="B674" s="37">
        <v>5037.969846597753</v>
      </c>
      <c r="C674" s="38">
        <v>37.936519929199946</v>
      </c>
      <c r="D674" s="39">
        <v>0.5649396565510356</v>
      </c>
      <c r="E674" s="39">
        <v>0.12605829813996625</v>
      </c>
      <c r="F674" s="39">
        <v>0.7201607544108278</v>
      </c>
      <c r="G674" s="39">
        <v>0.4553114981387187</v>
      </c>
      <c r="H674" s="40">
        <v>0.5915145571964909</v>
      </c>
      <c r="M674" s="19"/>
      <c r="N674" s="41">
        <v>115.7068015065433</v>
      </c>
      <c r="R674" s="19"/>
      <c r="S674" s="42">
        <v>120.46905923931304</v>
      </c>
      <c r="T674" s="42"/>
      <c r="U674" s="41">
        <v>116.23083859332732</v>
      </c>
      <c r="V674" s="41">
        <v>148.3568075117371</v>
      </c>
      <c r="W674" s="41">
        <v>107.1972003855279</v>
      </c>
      <c r="X674" s="43">
        <v>99.26640261351844</v>
      </c>
      <c r="Y674" s="41">
        <v>97.57869249394673</v>
      </c>
      <c r="AA674" s="20"/>
      <c r="AC674" s="19"/>
    </row>
    <row r="675" spans="1:29" ht="12.75">
      <c r="A675" s="67" t="s">
        <v>627</v>
      </c>
      <c r="B675" s="37">
        <v>1639.0126114621098</v>
      </c>
      <c r="C675" s="38">
        <v>29.299474641796742</v>
      </c>
      <c r="D675" s="39">
        <v>0.2903590256965322</v>
      </c>
      <c r="E675" s="39">
        <v>0.8603692926320898</v>
      </c>
      <c r="F675" s="39">
        <v>0.4204471455880118</v>
      </c>
      <c r="G675" s="39">
        <v>0.1838550726656824</v>
      </c>
      <c r="H675" s="40">
        <v>0.3035204225156884</v>
      </c>
      <c r="M675" s="19"/>
      <c r="N675" s="41">
        <v>116.83980972399772</v>
      </c>
      <c r="R675" s="19"/>
      <c r="S675" s="42">
        <v>125.63970217572118</v>
      </c>
      <c r="T675" s="42"/>
      <c r="U675" s="41">
        <v>127.30923694779116</v>
      </c>
      <c r="V675" s="41">
        <v>114.36170212765958</v>
      </c>
      <c r="W675" s="41">
        <v>133.87797015643423</v>
      </c>
      <c r="X675" s="43">
        <v>108.94854214743953</v>
      </c>
      <c r="Y675" s="41">
        <v>109.95024875621891</v>
      </c>
      <c r="AA675" s="20"/>
      <c r="AC675" s="19"/>
    </row>
    <row r="676" spans="1:29" ht="12.75">
      <c r="A676" s="67" t="s">
        <v>628</v>
      </c>
      <c r="B676" s="37">
        <v>10582.058015246308</v>
      </c>
      <c r="C676" s="38">
        <v>60.66824145189227</v>
      </c>
      <c r="D676" s="39">
        <v>0.8418712033128269</v>
      </c>
      <c r="E676" s="39">
        <v>0.5038718386881723</v>
      </c>
      <c r="F676" s="39">
        <v>0.19099069873229846</v>
      </c>
      <c r="G676" s="39">
        <v>1.4908375927574848</v>
      </c>
      <c r="H676" s="40">
        <v>0.6133738333892904</v>
      </c>
      <c r="M676" s="19"/>
      <c r="N676" s="41">
        <v>106.12142304773579</v>
      </c>
      <c r="R676" s="19"/>
      <c r="S676" s="42">
        <v>106.15533751521887</v>
      </c>
      <c r="T676" s="42"/>
      <c r="U676" s="41">
        <v>104.90654205607477</v>
      </c>
      <c r="V676" s="41">
        <v>104.72732440007715</v>
      </c>
      <c r="W676" s="41">
        <v>110.43063429673388</v>
      </c>
      <c r="X676" s="43">
        <v>106.43196873038916</v>
      </c>
      <c r="Y676" s="41">
        <v>106.89183021451392</v>
      </c>
      <c r="AA676" s="20"/>
      <c r="AC676" s="19"/>
    </row>
    <row r="677" spans="1:29" ht="12.75">
      <c r="A677" s="67" t="s">
        <v>629</v>
      </c>
      <c r="B677" s="37">
        <v>16309.84537926614</v>
      </c>
      <c r="C677" s="38">
        <v>84.10171391360872</v>
      </c>
      <c r="D677" s="39">
        <v>1.316479963385034</v>
      </c>
      <c r="E677" s="39">
        <v>0.949548609925554</v>
      </c>
      <c r="F677" s="39">
        <v>0.831360405881146</v>
      </c>
      <c r="G677" s="39">
        <v>1.7454300380396595</v>
      </c>
      <c r="H677" s="40">
        <v>1.2143865080122165</v>
      </c>
      <c r="M677" s="19"/>
      <c r="N677" s="41">
        <v>121.54467900038135</v>
      </c>
      <c r="R677" s="19"/>
      <c r="S677" s="42">
        <v>126.41823793024093</v>
      </c>
      <c r="T677" s="42"/>
      <c r="U677" s="41">
        <v>113.94861038280021</v>
      </c>
      <c r="V677" s="41">
        <v>135.30965680411177</v>
      </c>
      <c r="W677" s="41">
        <v>120.07867474737564</v>
      </c>
      <c r="X677" s="43">
        <v>99.65635507148625</v>
      </c>
      <c r="Y677" s="41">
        <v>98.91458235016518</v>
      </c>
      <c r="AA677" s="20"/>
      <c r="AC677" s="19"/>
    </row>
    <row r="678" spans="1:29" ht="12.75">
      <c r="A678" s="67" t="s">
        <v>630</v>
      </c>
      <c r="B678" s="37">
        <v>1113.4859885129076</v>
      </c>
      <c r="C678" s="38">
        <v>27.671122974972857</v>
      </c>
      <c r="D678" s="39">
        <v>0.2967042699033123</v>
      </c>
      <c r="E678" s="39">
        <v>0.9360392515959719</v>
      </c>
      <c r="F678" s="39">
        <v>0.20281931954497553</v>
      </c>
      <c r="G678" s="39">
        <v>0.17712828401368796</v>
      </c>
      <c r="H678" s="40">
        <v>0.4765907314638414</v>
      </c>
      <c r="M678" s="19"/>
      <c r="N678" s="41">
        <v>89.00296087412677</v>
      </c>
      <c r="R678" s="19"/>
      <c r="S678" s="42">
        <v>79.7670556545367</v>
      </c>
      <c r="T678" s="42"/>
      <c r="U678" s="41">
        <v>85.27131782945736</v>
      </c>
      <c r="V678" s="41">
        <v>103.47222222222223</v>
      </c>
      <c r="W678" s="41">
        <v>70.17477532434538</v>
      </c>
      <c r="X678" s="43">
        <v>107.09977924246661</v>
      </c>
      <c r="Y678" s="41">
        <v>105.70652173913044</v>
      </c>
      <c r="AA678" s="20"/>
      <c r="AC678" s="19"/>
    </row>
    <row r="679" spans="1:29" ht="12.75">
      <c r="A679" s="67" t="s">
        <v>631</v>
      </c>
      <c r="B679" s="37">
        <v>378.8508687720003</v>
      </c>
      <c r="C679" s="38">
        <v>21.61157266240732</v>
      </c>
      <c r="D679" s="39">
        <v>0.21414410207273102</v>
      </c>
      <c r="E679" s="39">
        <v>0.9549653162000864</v>
      </c>
      <c r="F679" s="39">
        <v>0.10581145851902993</v>
      </c>
      <c r="G679" s="39">
        <v>0.13917072155662238</v>
      </c>
      <c r="H679" s="40">
        <v>0.35300084961045103</v>
      </c>
      <c r="M679" s="19"/>
      <c r="N679" s="41">
        <v>100.00146886253091</v>
      </c>
      <c r="R679" s="19"/>
      <c r="S679" s="42">
        <v>95.65722586081061</v>
      </c>
      <c r="T679" s="42"/>
      <c r="U679" s="41">
        <v>33.33333333333334</v>
      </c>
      <c r="V679" s="41">
        <v>92.72727272727273</v>
      </c>
      <c r="W679" s="41">
        <v>156.51909191982497</v>
      </c>
      <c r="X679" s="43">
        <v>107.2266132640268</v>
      </c>
      <c r="Y679" s="41">
        <v>108.27586206896552</v>
      </c>
      <c r="AA679" s="20"/>
      <c r="AC679" s="19"/>
    </row>
    <row r="680" spans="1:29" ht="12.75">
      <c r="A680" s="67" t="s">
        <v>632</v>
      </c>
      <c r="B680" s="37">
        <v>4034.8558343504938</v>
      </c>
      <c r="C680" s="38">
        <v>47.03177333431045</v>
      </c>
      <c r="D680" s="39">
        <v>0.44376392503005996</v>
      </c>
      <c r="E680" s="39">
        <v>1.3659376844726963</v>
      </c>
      <c r="F680" s="39">
        <v>0.21015717117835575</v>
      </c>
      <c r="G680" s="39">
        <v>0.664659484668218</v>
      </c>
      <c r="H680" s="40">
        <v>0.350520122409099</v>
      </c>
      <c r="M680" s="19"/>
      <c r="N680" s="41">
        <v>119.99433925427043</v>
      </c>
      <c r="R680" s="19"/>
      <c r="S680" s="42">
        <v>140.76577384038032</v>
      </c>
      <c r="T680" s="42"/>
      <c r="U680" s="41">
        <v>135</v>
      </c>
      <c r="V680" s="41">
        <v>158.30013280212484</v>
      </c>
      <c r="W680" s="41">
        <v>118.3285452367278</v>
      </c>
      <c r="X680" s="43">
        <v>104.11933906796784</v>
      </c>
      <c r="Y680" s="41">
        <v>104.07801418439716</v>
      </c>
      <c r="AA680" s="20"/>
      <c r="AC680" s="19"/>
    </row>
    <row r="681" spans="1:29" ht="12.75">
      <c r="A681" s="67" t="s">
        <v>633</v>
      </c>
      <c r="B681" s="37">
        <v>1117.922627544534</v>
      </c>
      <c r="C681" s="38">
        <v>24.987094938411577</v>
      </c>
      <c r="D681" s="39">
        <v>0.2521267380475097</v>
      </c>
      <c r="E681" s="39">
        <v>0.6548043917686222</v>
      </c>
      <c r="F681" s="39">
        <v>0.20563655217879814</v>
      </c>
      <c r="G681" s="39">
        <v>0.19245807795794712</v>
      </c>
      <c r="H681" s="40">
        <v>0.340637597267965</v>
      </c>
      <c r="M681" s="19"/>
      <c r="N681" s="41">
        <v>109.04201309337171</v>
      </c>
      <c r="R681" s="19"/>
      <c r="S681" s="42">
        <v>117.70696299407909</v>
      </c>
      <c r="T681" s="42"/>
      <c r="U681" s="41">
        <v>121.56862745098039</v>
      </c>
      <c r="V681" s="41">
        <v>125.87412587412587</v>
      </c>
      <c r="W681" s="41">
        <v>111.47124128226606</v>
      </c>
      <c r="X681" s="43">
        <v>100.42611572232819</v>
      </c>
      <c r="Y681" s="41">
        <v>104.43349753694581</v>
      </c>
      <c r="AA681" s="20"/>
      <c r="AC681" s="19"/>
    </row>
    <row r="682" spans="1:29" ht="12.75">
      <c r="A682" s="67" t="s">
        <v>634</v>
      </c>
      <c r="B682" s="37">
        <v>15942.84630602917</v>
      </c>
      <c r="C682" s="38">
        <v>88.50990315630352</v>
      </c>
      <c r="D682" s="39">
        <v>1.4648529168946403</v>
      </c>
      <c r="E682" s="39">
        <v>0.3136673378283574</v>
      </c>
      <c r="F682" s="39">
        <v>1.0899095406636328</v>
      </c>
      <c r="G682" s="39">
        <v>0.9308370205713357</v>
      </c>
      <c r="H682" s="40">
        <v>2.33695798394401</v>
      </c>
      <c r="M682" s="19"/>
      <c r="N682" s="41">
        <v>123.96700770919264</v>
      </c>
      <c r="R682" s="19"/>
      <c r="S682" s="42">
        <v>122.67700585025253</v>
      </c>
      <c r="T682" s="42"/>
      <c r="U682" s="41">
        <v>203.69515011547344</v>
      </c>
      <c r="V682" s="41">
        <v>125.00480190799773</v>
      </c>
      <c r="W682" s="41">
        <v>107.99590736364908</v>
      </c>
      <c r="X682" s="43">
        <v>137.91174940489367</v>
      </c>
      <c r="Y682" s="41">
        <v>102.50368188512519</v>
      </c>
      <c r="AA682" s="20"/>
      <c r="AC682" s="19"/>
    </row>
    <row r="683" spans="1:29" ht="12.75">
      <c r="A683" s="67" t="s">
        <v>635</v>
      </c>
      <c r="B683" s="37">
        <v>697.789139650353</v>
      </c>
      <c r="C683" s="38">
        <v>21.47373871827521</v>
      </c>
      <c r="D683" s="39">
        <v>0.14200975302803265</v>
      </c>
      <c r="E683" s="39">
        <v>0.3863796428601519</v>
      </c>
      <c r="F683" s="39">
        <v>0.07991459655251677</v>
      </c>
      <c r="G683" s="39">
        <v>0.13985135640434643</v>
      </c>
      <c r="H683" s="40">
        <v>0.18256341221366795</v>
      </c>
      <c r="M683" s="19"/>
      <c r="N683" s="41">
        <v>101.49201349086135</v>
      </c>
      <c r="R683" s="19"/>
      <c r="S683" s="42">
        <v>85.94846328646452</v>
      </c>
      <c r="T683" s="42"/>
      <c r="U683" s="41">
        <v>56.45161290322581</v>
      </c>
      <c r="V683" s="41">
        <v>105.55555555555556</v>
      </c>
      <c r="W683" s="41">
        <v>84.54874620324017</v>
      </c>
      <c r="X683" s="43">
        <v>112.96953832815788</v>
      </c>
      <c r="Y683" s="41">
        <v>115.66265060240964</v>
      </c>
      <c r="AA683" s="20"/>
      <c r="AC683" s="19"/>
    </row>
    <row r="684" spans="1:29" ht="12.75">
      <c r="A684" s="67" t="s">
        <v>636</v>
      </c>
      <c r="B684" s="37">
        <v>1391.6882038183776</v>
      </c>
      <c r="C684" s="38">
        <v>22.96894213266839</v>
      </c>
      <c r="D684" s="39">
        <v>0.23755040008512152</v>
      </c>
      <c r="E684" s="39">
        <v>0.4489747604985098</v>
      </c>
      <c r="F684" s="39">
        <v>0.36001532341610615</v>
      </c>
      <c r="G684" s="39">
        <v>0.16027091056382853</v>
      </c>
      <c r="H684" s="40">
        <v>0.23295950026574128</v>
      </c>
      <c r="M684" s="19"/>
      <c r="N684" s="41">
        <v>101.0395259625376</v>
      </c>
      <c r="R684" s="19"/>
      <c r="S684" s="42">
        <v>107.19271670641643</v>
      </c>
      <c r="T684" s="42"/>
      <c r="U684" s="41">
        <v>106.52173913043478</v>
      </c>
      <c r="V684" s="41">
        <v>110.92896174863388</v>
      </c>
      <c r="W684" s="41">
        <v>105.23956782189099</v>
      </c>
      <c r="X684" s="43">
        <v>93.94557160589693</v>
      </c>
      <c r="Y684" s="41">
        <v>94.87179487179488</v>
      </c>
      <c r="AA684" s="20"/>
      <c r="AC684" s="19"/>
    </row>
    <row r="685" spans="1:29" ht="12.75">
      <c r="A685" s="67" t="s">
        <v>637</v>
      </c>
      <c r="B685" s="37">
        <v>1018.1991688969171</v>
      </c>
      <c r="C685" s="38">
        <v>29.603115827792326</v>
      </c>
      <c r="D685" s="39">
        <v>0.2880289385723565</v>
      </c>
      <c r="E685" s="39">
        <v>1.3993039171344412</v>
      </c>
      <c r="F685" s="39">
        <v>0.33220029614437396</v>
      </c>
      <c r="G685" s="39">
        <v>0.17524064792809965</v>
      </c>
      <c r="H685" s="40">
        <v>0.3538783060419235</v>
      </c>
      <c r="M685" s="19"/>
      <c r="N685" s="41">
        <v>110.2844919051891</v>
      </c>
      <c r="R685" s="19"/>
      <c r="S685" s="42">
        <v>122.7088759476155</v>
      </c>
      <c r="T685" s="42"/>
      <c r="U685" s="41">
        <v>101.98675496688742</v>
      </c>
      <c r="V685" s="41">
        <v>153.0733126335351</v>
      </c>
      <c r="W685" s="41">
        <v>126.88771905654235</v>
      </c>
      <c r="X685" s="43">
        <v>99.1015203611931</v>
      </c>
      <c r="Y685" s="41">
        <v>102.27272727272727</v>
      </c>
      <c r="AA685" s="20"/>
      <c r="AC685" s="19"/>
    </row>
    <row r="686" spans="2:29" ht="12.75">
      <c r="B686" s="17"/>
      <c r="C686" s="18"/>
      <c r="H686" s="19"/>
      <c r="M686" s="19"/>
      <c r="R686" s="19"/>
      <c r="S686" s="20"/>
      <c r="T686" s="20"/>
      <c r="U686" s="20"/>
      <c r="V686" s="20"/>
      <c r="W686" s="19"/>
      <c r="X686" s="18"/>
      <c r="AA686" s="20"/>
      <c r="AC686" s="19"/>
    </row>
    <row r="687" spans="1:29" ht="12.75">
      <c r="A687" s="63" t="s">
        <v>638</v>
      </c>
      <c r="B687" s="12">
        <f>SUM(B688:B706)</f>
        <v>654681.963331295</v>
      </c>
      <c r="C687" s="55">
        <v>108.04571866431793</v>
      </c>
      <c r="D687" s="56">
        <v>1.8108317067843323</v>
      </c>
      <c r="E687" s="56">
        <v>0.10222295357974852</v>
      </c>
      <c r="F687" s="56">
        <v>0.8085243276143544</v>
      </c>
      <c r="G687" s="56">
        <v>2.3318796315859927</v>
      </c>
      <c r="H687" s="57">
        <v>1.9931804921561407</v>
      </c>
      <c r="I687" s="14">
        <v>0.99</v>
      </c>
      <c r="J687" s="14">
        <v>0.1</v>
      </c>
      <c r="K687" s="14">
        <v>0.87</v>
      </c>
      <c r="L687" s="14">
        <v>1.05</v>
      </c>
      <c r="M687" s="15">
        <v>1.36</v>
      </c>
      <c r="N687" s="14">
        <v>106.2</v>
      </c>
      <c r="O687" s="58">
        <v>100.05232429874454</v>
      </c>
      <c r="P687" s="58">
        <v>100.1848193259197</v>
      </c>
      <c r="Q687" s="14">
        <v>107.6</v>
      </c>
      <c r="R687" s="15">
        <v>108.1</v>
      </c>
      <c r="S687" s="16">
        <v>107</v>
      </c>
      <c r="T687" s="16">
        <v>100</v>
      </c>
      <c r="U687" s="16">
        <v>103</v>
      </c>
      <c r="V687" s="16">
        <v>108</v>
      </c>
      <c r="W687" s="14">
        <v>108</v>
      </c>
      <c r="X687" s="13">
        <v>102</v>
      </c>
      <c r="Y687" s="59">
        <v>100.22046376126924</v>
      </c>
      <c r="Z687" s="59">
        <v>100.74812967581047</v>
      </c>
      <c r="AA687" s="59">
        <v>85.2520841603811</v>
      </c>
      <c r="AB687" s="59">
        <v>104.60670636164213</v>
      </c>
      <c r="AC687" s="60">
        <v>103.80918790230139</v>
      </c>
    </row>
    <row r="688" spans="1:29" ht="12.75">
      <c r="A688" s="67" t="s">
        <v>639</v>
      </c>
      <c r="B688" s="37">
        <v>45519.4557213593</v>
      </c>
      <c r="C688" s="38">
        <v>85.25998936365038</v>
      </c>
      <c r="D688" s="39">
        <v>1.4258810749567357</v>
      </c>
      <c r="E688" s="39">
        <v>0.09014789231834106</v>
      </c>
      <c r="F688" s="39">
        <v>1.0486718801783166</v>
      </c>
      <c r="G688" s="39">
        <v>2.0421623670237556</v>
      </c>
      <c r="H688" s="40">
        <v>1.0739025227586252</v>
      </c>
      <c r="M688" s="19"/>
      <c r="N688" s="41">
        <v>103.78626004786216</v>
      </c>
      <c r="R688" s="19"/>
      <c r="S688" s="42">
        <v>104.49634287456455</v>
      </c>
      <c r="T688" s="42"/>
      <c r="U688" s="41">
        <v>93.90243902439025</v>
      </c>
      <c r="V688" s="41">
        <v>106.8009371800167</v>
      </c>
      <c r="W688" s="41">
        <v>107.96860765350665</v>
      </c>
      <c r="X688" s="43">
        <v>97.33529293267851</v>
      </c>
      <c r="Y688" s="41">
        <v>96.99916643512087</v>
      </c>
      <c r="AA688" s="20"/>
      <c r="AC688" s="19"/>
    </row>
    <row r="689" spans="1:29" ht="12.75">
      <c r="A689" s="67" t="s">
        <v>640</v>
      </c>
      <c r="B689" s="37">
        <v>14435.856575363521</v>
      </c>
      <c r="C689" s="38">
        <v>83.17022858422263</v>
      </c>
      <c r="D689" s="39">
        <v>1.337128704373479</v>
      </c>
      <c r="E689" s="39">
        <v>0.12056045106432214</v>
      </c>
      <c r="F689" s="39">
        <v>0.44114325369808827</v>
      </c>
      <c r="G689" s="39">
        <v>2.583508558797239</v>
      </c>
      <c r="H689" s="40">
        <v>0.6653061998426616</v>
      </c>
      <c r="M689" s="19"/>
      <c r="N689" s="41">
        <v>117.8331907396342</v>
      </c>
      <c r="R689" s="19"/>
      <c r="S689" s="42">
        <v>122.1837368161238</v>
      </c>
      <c r="T689" s="42"/>
      <c r="U689" s="41">
        <v>101.97628458498023</v>
      </c>
      <c r="V689" s="41">
        <v>130.89763895832795</v>
      </c>
      <c r="W689" s="41">
        <v>103.50288644746296</v>
      </c>
      <c r="X689" s="43">
        <v>93.93161587041465</v>
      </c>
      <c r="Y689" s="41">
        <v>93.00291545189505</v>
      </c>
      <c r="AA689" s="20"/>
      <c r="AC689" s="19"/>
    </row>
    <row r="690" spans="1:29" ht="12.75">
      <c r="A690" s="67" t="s">
        <v>641</v>
      </c>
      <c r="B690" s="37">
        <v>7298.033361431828</v>
      </c>
      <c r="C690" s="38">
        <v>64.16417585222285</v>
      </c>
      <c r="D690" s="39">
        <v>1.0167034649178643</v>
      </c>
      <c r="E690" s="39">
        <v>0.12878472167983185</v>
      </c>
      <c r="F690" s="39">
        <v>0.4018297586033319</v>
      </c>
      <c r="G690" s="39">
        <v>1.4421614424945002</v>
      </c>
      <c r="H690" s="40">
        <v>1.0175215748239743</v>
      </c>
      <c r="M690" s="19"/>
      <c r="N690" s="41">
        <v>115.90170107301972</v>
      </c>
      <c r="R690" s="19"/>
      <c r="S690" s="42">
        <v>118.82518014665264</v>
      </c>
      <c r="T690" s="42"/>
      <c r="U690" s="41">
        <v>106.94444444444444</v>
      </c>
      <c r="V690" s="41">
        <v>127.39262977323827</v>
      </c>
      <c r="W690" s="41">
        <v>110.93944014209113</v>
      </c>
      <c r="X690" s="43">
        <v>100.66089098684029</v>
      </c>
      <c r="Y690" s="41">
        <v>104.25029515938607</v>
      </c>
      <c r="AA690" s="20"/>
      <c r="AC690" s="19"/>
    </row>
    <row r="691" spans="1:29" ht="12.75">
      <c r="A691" s="67" t="s">
        <v>642</v>
      </c>
      <c r="B691" s="37">
        <v>246854.02907818262</v>
      </c>
      <c r="C691" s="38">
        <v>286.25071498102045</v>
      </c>
      <c r="D691" s="39">
        <v>5.07751232254081</v>
      </c>
      <c r="E691" s="39">
        <v>0.10434084350372566</v>
      </c>
      <c r="F691" s="39">
        <v>1.5711061359555911</v>
      </c>
      <c r="G691" s="39">
        <v>6.541306489323001</v>
      </c>
      <c r="H691" s="40">
        <v>6.022247281370674</v>
      </c>
      <c r="M691" s="19"/>
      <c r="N691" s="41">
        <v>102.07440064106983</v>
      </c>
      <c r="R691" s="19"/>
      <c r="S691" s="42">
        <v>101.76245461915131</v>
      </c>
      <c r="T691" s="42"/>
      <c r="U691" s="41">
        <v>107.67733946577039</v>
      </c>
      <c r="V691" s="41">
        <v>104.4762358912497</v>
      </c>
      <c r="W691" s="41">
        <v>101.28562741429415</v>
      </c>
      <c r="X691" s="43">
        <v>113.3175443734042</v>
      </c>
      <c r="Y691" s="41">
        <v>104.90914419695193</v>
      </c>
      <c r="AA691" s="20"/>
      <c r="AC691" s="19"/>
    </row>
    <row r="692" spans="1:29" ht="12.75">
      <c r="A692" s="67" t="s">
        <v>643</v>
      </c>
      <c r="B692" s="37">
        <v>24149.894786065477</v>
      </c>
      <c r="C692" s="38">
        <v>91.18329162191986</v>
      </c>
      <c r="D692" s="39">
        <v>1.5022905936380067</v>
      </c>
      <c r="E692" s="39">
        <v>0.03160381724181143</v>
      </c>
      <c r="F692" s="39">
        <v>0.3994791861865714</v>
      </c>
      <c r="G692" s="39">
        <v>1.650843246442313</v>
      </c>
      <c r="H692" s="40">
        <v>2.1545604140058483</v>
      </c>
      <c r="M692" s="19"/>
      <c r="N692" s="41">
        <v>108.40303232253967</v>
      </c>
      <c r="R692" s="19"/>
      <c r="S692" s="42">
        <v>109.86683526887333</v>
      </c>
      <c r="T692" s="42"/>
      <c r="U692" s="41">
        <v>105.70793180133433</v>
      </c>
      <c r="V692" s="41">
        <v>92.35949830817502</v>
      </c>
      <c r="W692" s="41">
        <v>130.7850521927288</v>
      </c>
      <c r="X692" s="43">
        <v>97.290216157611</v>
      </c>
      <c r="Y692" s="41">
        <v>98.66548042704626</v>
      </c>
      <c r="AA692" s="20"/>
      <c r="AC692" s="19"/>
    </row>
    <row r="693" spans="1:29" ht="12.75">
      <c r="A693" s="67" t="s">
        <v>644</v>
      </c>
      <c r="B693" s="37">
        <v>27182.743114761553</v>
      </c>
      <c r="C693" s="38">
        <v>144.1252517948175</v>
      </c>
      <c r="D693" s="39">
        <v>2.5201055817106113</v>
      </c>
      <c r="E693" s="39">
        <v>0.011094974942994296</v>
      </c>
      <c r="F693" s="39">
        <v>1.0409053631241847</v>
      </c>
      <c r="G693" s="39">
        <v>3.712685482650123</v>
      </c>
      <c r="H693" s="40">
        <v>2.3511930037446764</v>
      </c>
      <c r="M693" s="19"/>
      <c r="N693" s="41">
        <v>116.35859728153929</v>
      </c>
      <c r="R693" s="19"/>
      <c r="S693" s="42">
        <v>117.31663374885467</v>
      </c>
      <c r="T693" s="42"/>
      <c r="U693" s="41">
        <v>134.31472081218274</v>
      </c>
      <c r="V693" s="41">
        <v>123.39183293825923</v>
      </c>
      <c r="W693" s="41">
        <v>104.5742260994694</v>
      </c>
      <c r="X693" s="43">
        <v>99.89982282434502</v>
      </c>
      <c r="Y693" s="41">
        <v>97.00176366843033</v>
      </c>
      <c r="AA693" s="20"/>
      <c r="AC693" s="19"/>
    </row>
    <row r="694" spans="1:29" ht="12.75">
      <c r="A694" s="67" t="s">
        <v>645</v>
      </c>
      <c r="B694" s="37">
        <v>24476.56837550613</v>
      </c>
      <c r="C694" s="38">
        <v>84.62373245576728</v>
      </c>
      <c r="D694" s="39">
        <v>1.3673804194915655</v>
      </c>
      <c r="E694" s="39">
        <v>0.08681652948928666</v>
      </c>
      <c r="F694" s="39">
        <v>2.927885733855583</v>
      </c>
      <c r="G694" s="39">
        <v>0.995794889856865</v>
      </c>
      <c r="H694" s="40">
        <v>0.7339503416085351</v>
      </c>
      <c r="M694" s="19"/>
      <c r="N694" s="41">
        <v>114.28876524875592</v>
      </c>
      <c r="R694" s="19"/>
      <c r="S694" s="42">
        <v>116.1128452807327</v>
      </c>
      <c r="T694" s="42"/>
      <c r="U694" s="41">
        <v>121.18059241957745</v>
      </c>
      <c r="V694" s="41">
        <v>101.72551698427742</v>
      </c>
      <c r="W694" s="41">
        <v>127.72301397853907</v>
      </c>
      <c r="X694" s="43">
        <v>102.65817491798062</v>
      </c>
      <c r="Y694" s="41">
        <v>103.02681992337165</v>
      </c>
      <c r="AA694" s="20"/>
      <c r="AC694" s="19"/>
    </row>
    <row r="695" spans="1:29" ht="12.75">
      <c r="A695" s="67" t="s">
        <v>646</v>
      </c>
      <c r="B695" s="37">
        <v>4780.357260272287</v>
      </c>
      <c r="C695" s="38">
        <v>42.08801954809198</v>
      </c>
      <c r="D695" s="39">
        <v>0.6087854916422449</v>
      </c>
      <c r="E695" s="39">
        <v>0.09211867182265537</v>
      </c>
      <c r="F695" s="39">
        <v>0.4716392514807062</v>
      </c>
      <c r="G695" s="39">
        <v>0.5075102307451164</v>
      </c>
      <c r="H695" s="40">
        <v>0.830292947042075</v>
      </c>
      <c r="M695" s="19"/>
      <c r="N695" s="41">
        <v>107.7269458994516</v>
      </c>
      <c r="R695" s="19"/>
      <c r="S695" s="42">
        <v>110.31743810565835</v>
      </c>
      <c r="T695" s="42"/>
      <c r="U695" s="41">
        <v>134.2007434944238</v>
      </c>
      <c r="V695" s="41">
        <v>89.7833426936725</v>
      </c>
      <c r="W695" s="41">
        <v>119.52838158611863</v>
      </c>
      <c r="X695" s="43">
        <v>100.02337474482212</v>
      </c>
      <c r="Y695" s="41">
        <v>89.87854251012146</v>
      </c>
      <c r="AA695" s="20"/>
      <c r="AC695" s="19"/>
    </row>
    <row r="696" spans="1:29" ht="12.75">
      <c r="A696" s="67" t="s">
        <v>647</v>
      </c>
      <c r="B696" s="37">
        <v>45933.526042022924</v>
      </c>
      <c r="C696" s="38">
        <v>87.68701221190437</v>
      </c>
      <c r="D696" s="39">
        <v>1.4047298961669568</v>
      </c>
      <c r="E696" s="39">
        <v>0.08788357112586151</v>
      </c>
      <c r="F696" s="39">
        <v>0.507347678303118</v>
      </c>
      <c r="G696" s="39">
        <v>1.7590939345637258</v>
      </c>
      <c r="H696" s="40">
        <v>1.6906372786728436</v>
      </c>
      <c r="M696" s="19"/>
      <c r="N696" s="41">
        <v>113.23521818241748</v>
      </c>
      <c r="R696" s="19"/>
      <c r="S696" s="42">
        <v>115.31531572028663</v>
      </c>
      <c r="T696" s="42"/>
      <c r="U696" s="41">
        <v>85.1235741444867</v>
      </c>
      <c r="V696" s="41">
        <v>112.38675089598325</v>
      </c>
      <c r="W696" s="41">
        <v>128.49163744131278</v>
      </c>
      <c r="X696" s="43">
        <v>100.9719001982592</v>
      </c>
      <c r="Y696" s="41">
        <v>100.9226134437959</v>
      </c>
      <c r="AA696" s="20"/>
      <c r="AC696" s="19"/>
    </row>
    <row r="697" spans="1:29" ht="12.75">
      <c r="A697" s="67" t="s">
        <v>648</v>
      </c>
      <c r="B697" s="37">
        <v>12367.599858264199</v>
      </c>
      <c r="C697" s="38">
        <v>51.43522502917113</v>
      </c>
      <c r="D697" s="39">
        <v>0.7934028283767076</v>
      </c>
      <c r="E697" s="39">
        <v>0.043513573489778315</v>
      </c>
      <c r="F697" s="39">
        <v>0.4511253161622001</v>
      </c>
      <c r="G697" s="39">
        <v>0.6256846309616749</v>
      </c>
      <c r="H697" s="40">
        <v>1.2348794018328246</v>
      </c>
      <c r="M697" s="19"/>
      <c r="N697" s="41">
        <v>107.20719311492773</v>
      </c>
      <c r="R697" s="19"/>
      <c r="S697" s="42">
        <v>109.30337543608982</v>
      </c>
      <c r="T697" s="42"/>
      <c r="U697" s="41">
        <v>116.49402390438247</v>
      </c>
      <c r="V697" s="41">
        <v>111.0018241337635</v>
      </c>
      <c r="W697" s="41">
        <v>106.70865159393972</v>
      </c>
      <c r="X697" s="43">
        <v>97.21408351864658</v>
      </c>
      <c r="Y697" s="41">
        <v>97.52066115702479</v>
      </c>
      <c r="AA697" s="20"/>
      <c r="AC697" s="19"/>
    </row>
    <row r="698" spans="1:29" ht="12.75">
      <c r="A698" s="67" t="s">
        <v>649</v>
      </c>
      <c r="B698" s="37">
        <v>3659.01378699829</v>
      </c>
      <c r="C698" s="38">
        <v>36.379138864568404</v>
      </c>
      <c r="D698" s="39">
        <v>0.5285299194137143</v>
      </c>
      <c r="E698" s="39">
        <v>0.16644006753815385</v>
      </c>
      <c r="F698" s="39">
        <v>0.5067802880115787</v>
      </c>
      <c r="G698" s="39">
        <v>0.5212649715533824</v>
      </c>
      <c r="H698" s="40">
        <v>0.565412561010797</v>
      </c>
      <c r="M698" s="19"/>
      <c r="N698" s="41">
        <v>96.32198865563159</v>
      </c>
      <c r="R698" s="19"/>
      <c r="S698" s="42">
        <v>95.20660294487486</v>
      </c>
      <c r="T698" s="42"/>
      <c r="U698" s="41">
        <v>91.84491978609626</v>
      </c>
      <c r="V698" s="41">
        <v>89.32108693630106</v>
      </c>
      <c r="W698" s="41">
        <v>104.3030269199508</v>
      </c>
      <c r="X698" s="43">
        <v>100.60367667496746</v>
      </c>
      <c r="Y698" s="41">
        <v>98.57142857142857</v>
      </c>
      <c r="AA698" s="20"/>
      <c r="AC698" s="19"/>
    </row>
    <row r="699" spans="1:29" ht="12.75">
      <c r="A699" s="67" t="s">
        <v>650</v>
      </c>
      <c r="B699" s="37">
        <v>26022.22739686886</v>
      </c>
      <c r="C699" s="38">
        <v>60.157263325863696</v>
      </c>
      <c r="D699" s="39">
        <v>0.985001362497723</v>
      </c>
      <c r="E699" s="39">
        <v>0.00483752398253101</v>
      </c>
      <c r="F699" s="39">
        <v>0.5282857889306121</v>
      </c>
      <c r="G699" s="39">
        <v>1.3311331004507</v>
      </c>
      <c r="H699" s="40">
        <v>0.9635483424059649</v>
      </c>
      <c r="M699" s="19"/>
      <c r="N699" s="41">
        <v>114.2319894236393</v>
      </c>
      <c r="R699" s="19"/>
      <c r="S699" s="42">
        <v>116.67260070003655</v>
      </c>
      <c r="T699" s="42"/>
      <c r="U699" s="41">
        <v>78.2122905027933</v>
      </c>
      <c r="V699" s="41">
        <v>120.41534596922905</v>
      </c>
      <c r="W699" s="41">
        <v>135.68066017203842</v>
      </c>
      <c r="X699" s="43">
        <v>97.51207367516496</v>
      </c>
      <c r="Y699" s="41">
        <v>98.95414320193082</v>
      </c>
      <c r="AA699" s="20"/>
      <c r="AC699" s="19"/>
    </row>
    <row r="700" spans="1:29" ht="12.75">
      <c r="A700" s="67" t="s">
        <v>651</v>
      </c>
      <c r="B700" s="37">
        <v>25531.101456151642</v>
      </c>
      <c r="C700" s="38">
        <v>88.56969907774801</v>
      </c>
      <c r="D700" s="39">
        <v>1.4504834137617206</v>
      </c>
      <c r="E700" s="39">
        <v>0.07985237369165973</v>
      </c>
      <c r="F700" s="39">
        <v>0.7217191603995586</v>
      </c>
      <c r="G700" s="39">
        <v>1.9145562444250444</v>
      </c>
      <c r="H700" s="40">
        <v>1.5046482257244094</v>
      </c>
      <c r="M700" s="19"/>
      <c r="N700" s="41">
        <v>98.15149065624685</v>
      </c>
      <c r="R700" s="19"/>
      <c r="S700" s="42">
        <v>98.42936881352952</v>
      </c>
      <c r="T700" s="42"/>
      <c r="U700" s="41">
        <v>104.78325859491778</v>
      </c>
      <c r="V700" s="41">
        <v>92.27419310819961</v>
      </c>
      <c r="W700" s="41">
        <v>106.10015673845228</v>
      </c>
      <c r="X700" s="43">
        <v>96.480306680543</v>
      </c>
      <c r="Y700" s="41">
        <v>96.54503105590062</v>
      </c>
      <c r="AA700" s="20"/>
      <c r="AC700" s="19"/>
    </row>
    <row r="701" spans="1:29" ht="12.75">
      <c r="A701" s="67" t="s">
        <v>652</v>
      </c>
      <c r="B701" s="37">
        <v>16239.940541159345</v>
      </c>
      <c r="C701" s="38">
        <v>114.22099128681491</v>
      </c>
      <c r="D701" s="39">
        <v>1.953418738880758</v>
      </c>
      <c r="E701" s="39">
        <v>0</v>
      </c>
      <c r="F701" s="39">
        <v>0.22230319136284746</v>
      </c>
      <c r="G701" s="39">
        <v>3.0364652799558836</v>
      </c>
      <c r="H701" s="40">
        <v>2.0560137116508472</v>
      </c>
      <c r="M701" s="19"/>
      <c r="N701" s="41">
        <v>128.23773563159165</v>
      </c>
      <c r="R701" s="19"/>
      <c r="S701" s="42">
        <v>129.82566459921082</v>
      </c>
      <c r="T701" s="42"/>
      <c r="U701" s="41">
        <v>102.15827338129496</v>
      </c>
      <c r="V701" s="41">
        <v>133.05968583455214</v>
      </c>
      <c r="W701" s="41">
        <v>127.50619438707096</v>
      </c>
      <c r="X701" s="43">
        <v>109.66557693570168</v>
      </c>
      <c r="Y701" s="41">
        <v>93.30819981149858</v>
      </c>
      <c r="AA701" s="20"/>
      <c r="AC701" s="19"/>
    </row>
    <row r="702" spans="1:29" ht="12.75">
      <c r="A702" s="67" t="s">
        <v>653</v>
      </c>
      <c r="B702" s="37">
        <v>41999.81647617414</v>
      </c>
      <c r="C702" s="38">
        <v>61.919690512496985</v>
      </c>
      <c r="D702" s="39">
        <v>1.0013458432367353</v>
      </c>
      <c r="E702" s="39">
        <v>0.04936065279262714</v>
      </c>
      <c r="F702" s="39">
        <v>0.3538590257901269</v>
      </c>
      <c r="G702" s="39">
        <v>1.253575837613512</v>
      </c>
      <c r="H702" s="40">
        <v>1.2112517307381852</v>
      </c>
      <c r="M702" s="19"/>
      <c r="N702" s="41">
        <v>106.60738855319782</v>
      </c>
      <c r="R702" s="19"/>
      <c r="S702" s="42">
        <v>107.3609918914709</v>
      </c>
      <c r="T702" s="42"/>
      <c r="U702" s="41">
        <v>86.19770849986678</v>
      </c>
      <c r="V702" s="41">
        <v>110.37013318624302</v>
      </c>
      <c r="W702" s="41">
        <v>109.44184151978088</v>
      </c>
      <c r="X702" s="43">
        <v>101.76256290037942</v>
      </c>
      <c r="Y702" s="41">
        <v>102.74067250115154</v>
      </c>
      <c r="AA702" s="20"/>
      <c r="AC702" s="19"/>
    </row>
    <row r="703" spans="1:29" ht="12.75">
      <c r="A703" s="67" t="s">
        <v>654</v>
      </c>
      <c r="B703" s="37">
        <v>31815.798493282302</v>
      </c>
      <c r="C703" s="38">
        <v>70.08348237390642</v>
      </c>
      <c r="D703" s="39">
        <v>1.0133137648249444</v>
      </c>
      <c r="E703" s="39">
        <v>0.17055093225888773</v>
      </c>
      <c r="F703" s="39">
        <v>0.6517823620891526</v>
      </c>
      <c r="G703" s="39">
        <v>1.1895643433375362</v>
      </c>
      <c r="H703" s="40">
        <v>1.1047940272791448</v>
      </c>
      <c r="M703" s="19"/>
      <c r="N703" s="41">
        <v>104.07901153249006</v>
      </c>
      <c r="R703" s="19"/>
      <c r="S703" s="42">
        <v>104.75127674554611</v>
      </c>
      <c r="T703" s="42"/>
      <c r="U703" s="41">
        <v>96.89018464528668</v>
      </c>
      <c r="V703" s="41">
        <v>111.35253982577849</v>
      </c>
      <c r="W703" s="41">
        <v>101.16047403166411</v>
      </c>
      <c r="X703" s="43">
        <v>102.23491946929491</v>
      </c>
      <c r="Y703" s="41">
        <v>102.32939632545931</v>
      </c>
      <c r="AA703" s="20"/>
      <c r="AC703" s="19"/>
    </row>
    <row r="704" spans="1:29" ht="12.75">
      <c r="A704" s="67" t="s">
        <v>655</v>
      </c>
      <c r="B704" s="37">
        <v>12584.385086186758</v>
      </c>
      <c r="C704" s="38">
        <v>85.24851027087628</v>
      </c>
      <c r="D704" s="39">
        <v>1.3527409638557109</v>
      </c>
      <c r="E704" s="39">
        <v>0.5244885971925706</v>
      </c>
      <c r="F704" s="39">
        <v>0.5136653881401012</v>
      </c>
      <c r="G704" s="39">
        <v>2.362985615542863</v>
      </c>
      <c r="H704" s="40">
        <v>0.8848058561370025</v>
      </c>
      <c r="M704" s="19"/>
      <c r="N704" s="41">
        <v>115.57401656361588</v>
      </c>
      <c r="R704" s="19"/>
      <c r="S704" s="42">
        <v>118.80145441572026</v>
      </c>
      <c r="T704" s="42"/>
      <c r="U704" s="41">
        <v>87.57497857754927</v>
      </c>
      <c r="V704" s="41">
        <v>128.24373009113577</v>
      </c>
      <c r="W704" s="41">
        <v>111.1337095740341</v>
      </c>
      <c r="X704" s="43">
        <v>99.00876030539723</v>
      </c>
      <c r="Y704" s="41">
        <v>98.00623052959502</v>
      </c>
      <c r="AA704" s="20"/>
      <c r="AC704" s="19"/>
    </row>
    <row r="705" spans="1:29" ht="12.75">
      <c r="A705" s="67" t="s">
        <v>656</v>
      </c>
      <c r="B705" s="37">
        <v>29993.926355896852</v>
      </c>
      <c r="C705" s="38">
        <v>104.69632391188668</v>
      </c>
      <c r="D705" s="39">
        <v>1.740651478358762</v>
      </c>
      <c r="E705" s="39">
        <v>0.27756278502082377</v>
      </c>
      <c r="F705" s="39">
        <v>0.38769885713449237</v>
      </c>
      <c r="G705" s="39">
        <v>2.2228033369431177</v>
      </c>
      <c r="H705" s="40">
        <v>2.2108863561898193</v>
      </c>
      <c r="M705" s="19"/>
      <c r="N705" s="41">
        <v>102.92113554657108</v>
      </c>
      <c r="R705" s="19"/>
      <c r="S705" s="42">
        <v>103.25951594072907</v>
      </c>
      <c r="T705" s="42"/>
      <c r="U705" s="41">
        <v>108.008658008658</v>
      </c>
      <c r="V705" s="41">
        <v>100.40159708385208</v>
      </c>
      <c r="W705" s="41">
        <v>105.94856420527898</v>
      </c>
      <c r="X705" s="43">
        <v>100.35657122182907</v>
      </c>
      <c r="Y705" s="41">
        <v>100.74480595844767</v>
      </c>
      <c r="AA705" s="20"/>
      <c r="AC705" s="19"/>
    </row>
    <row r="706" spans="1:29" ht="12.75">
      <c r="A706" s="71" t="s">
        <v>657</v>
      </c>
      <c r="B706" s="72">
        <v>13837.689565346805</v>
      </c>
      <c r="C706" s="73">
        <v>61.44213114289371</v>
      </c>
      <c r="D706" s="74">
        <v>0.9216337808221615</v>
      </c>
      <c r="E706" s="74">
        <v>0.14866276218713245</v>
      </c>
      <c r="F706" s="74">
        <v>0.1923933881522526</v>
      </c>
      <c r="G706" s="74">
        <v>1.0787989604356334</v>
      </c>
      <c r="H706" s="75">
        <v>1.284352941664901</v>
      </c>
      <c r="I706" s="70"/>
      <c r="J706" s="70"/>
      <c r="K706" s="70"/>
      <c r="L706" s="70"/>
      <c r="M706" s="76"/>
      <c r="N706" s="77">
        <v>112.6330160211374</v>
      </c>
      <c r="O706" s="70"/>
      <c r="P706" s="70"/>
      <c r="Q706" s="70"/>
      <c r="R706" s="76"/>
      <c r="S706" s="77">
        <v>116.01419967641007</v>
      </c>
      <c r="T706" s="77"/>
      <c r="U706" s="77">
        <v>86.64688427299703</v>
      </c>
      <c r="V706" s="77">
        <v>112.19343364537058</v>
      </c>
      <c r="W706" s="77">
        <v>124.18888529386558</v>
      </c>
      <c r="X706" s="78">
        <v>100.24036684588897</v>
      </c>
      <c r="Y706" s="77">
        <v>99.9128160418483</v>
      </c>
      <c r="Z706" s="70"/>
      <c r="AA706" s="70"/>
      <c r="AB706" s="70"/>
      <c r="AC706" s="76"/>
    </row>
  </sheetData>
  <mergeCells count="5">
    <mergeCell ref="Y4:AC4"/>
    <mergeCell ref="D4:H4"/>
    <mergeCell ref="I4:M4"/>
    <mergeCell ref="N4:R4"/>
    <mergeCell ref="S4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2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4.28125" style="0" customWidth="1"/>
    <col min="7" max="7" width="13.140625" style="0" customWidth="1"/>
    <col min="8" max="8" width="13.7109375" style="0" customWidth="1"/>
    <col min="9" max="9" width="16.421875" style="0" customWidth="1"/>
    <col min="10" max="10" width="16.7109375" style="0" customWidth="1"/>
    <col min="11" max="11" width="28.7109375" style="0" customWidth="1"/>
  </cols>
  <sheetData>
    <row r="1" ht="15.75">
      <c r="A1" s="82" t="s">
        <v>663</v>
      </c>
    </row>
    <row r="2" ht="15.75">
      <c r="A2" s="82" t="s">
        <v>664</v>
      </c>
    </row>
    <row r="3" spans="1:1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2.75">
      <c r="A4" s="19"/>
      <c r="B4" s="138" t="s">
        <v>665</v>
      </c>
      <c r="C4" s="138"/>
      <c r="D4" s="138"/>
      <c r="E4" s="139"/>
      <c r="F4" s="140" t="s">
        <v>666</v>
      </c>
      <c r="G4" s="138"/>
      <c r="H4" s="138"/>
      <c r="I4" s="139"/>
      <c r="J4" s="2" t="s">
        <v>667</v>
      </c>
      <c r="K4" s="2" t="s">
        <v>668</v>
      </c>
    </row>
    <row r="5" spans="1:11" ht="12.75">
      <c r="A5" s="19"/>
      <c r="B5" s="4" t="s">
        <v>7</v>
      </c>
      <c r="C5" s="4" t="s">
        <v>669</v>
      </c>
      <c r="D5" s="4" t="s">
        <v>670</v>
      </c>
      <c r="E5" s="1" t="s">
        <v>671</v>
      </c>
      <c r="F5" s="4" t="s">
        <v>7</v>
      </c>
      <c r="G5" s="4" t="s">
        <v>669</v>
      </c>
      <c r="H5" s="4" t="s">
        <v>670</v>
      </c>
      <c r="I5" s="1" t="s">
        <v>671</v>
      </c>
      <c r="J5" s="2">
        <v>2001</v>
      </c>
      <c r="K5" s="2" t="s">
        <v>12</v>
      </c>
    </row>
    <row r="6" spans="1:11" ht="12.75">
      <c r="A6" s="19"/>
      <c r="B6" s="83" t="s">
        <v>672</v>
      </c>
      <c r="C6" s="83" t="s">
        <v>672</v>
      </c>
      <c r="D6" s="83" t="s">
        <v>673</v>
      </c>
      <c r="E6" s="81" t="s">
        <v>674</v>
      </c>
      <c r="F6" s="83" t="s">
        <v>672</v>
      </c>
      <c r="G6" s="83" t="s">
        <v>672</v>
      </c>
      <c r="H6" s="83" t="s">
        <v>673</v>
      </c>
      <c r="I6" s="83" t="s">
        <v>674</v>
      </c>
      <c r="J6" s="2" t="s">
        <v>672</v>
      </c>
      <c r="K6" s="2"/>
    </row>
    <row r="7" spans="1:11" ht="15.75">
      <c r="A7" s="62" t="s">
        <v>13</v>
      </c>
      <c r="B7" s="84">
        <v>62.9</v>
      </c>
      <c r="C7" s="84">
        <v>53.8</v>
      </c>
      <c r="D7" s="84">
        <v>44.1</v>
      </c>
      <c r="E7" s="85">
        <v>30.3</v>
      </c>
      <c r="F7" s="84">
        <v>106</v>
      </c>
      <c r="G7" s="84">
        <v>110</v>
      </c>
      <c r="H7" s="84">
        <v>111</v>
      </c>
      <c r="I7" s="85">
        <v>119</v>
      </c>
      <c r="J7" s="86">
        <v>70.2</v>
      </c>
      <c r="K7" s="86">
        <v>103</v>
      </c>
    </row>
    <row r="8" spans="1:11" ht="12.75">
      <c r="A8" s="19"/>
      <c r="E8" s="19"/>
      <c r="I8" s="19"/>
      <c r="J8" s="18"/>
      <c r="K8" s="18"/>
    </row>
    <row r="9" spans="1:11" ht="12.75">
      <c r="A9" s="63" t="s">
        <v>14</v>
      </c>
      <c r="B9" s="14">
        <v>66.7</v>
      </c>
      <c r="C9" s="14">
        <v>57.4</v>
      </c>
      <c r="D9" s="14">
        <v>49.6</v>
      </c>
      <c r="E9" s="15">
        <v>30.1</v>
      </c>
      <c r="F9" s="14">
        <v>105</v>
      </c>
      <c r="G9" s="14">
        <v>109</v>
      </c>
      <c r="H9" s="14">
        <v>108</v>
      </c>
      <c r="I9" s="15">
        <v>120</v>
      </c>
      <c r="J9" s="13">
        <v>71.2</v>
      </c>
      <c r="K9" s="13">
        <v>102</v>
      </c>
    </row>
    <row r="10" spans="1:11" ht="15.75">
      <c r="A10" s="64"/>
      <c r="E10" s="19"/>
      <c r="I10" s="19"/>
      <c r="J10" s="18"/>
      <c r="K10" s="18"/>
    </row>
    <row r="11" spans="1:11" ht="15.75">
      <c r="A11" s="65" t="s">
        <v>15</v>
      </c>
      <c r="B11" s="23">
        <v>65.2</v>
      </c>
      <c r="C11" s="87">
        <v>55</v>
      </c>
      <c r="D11" s="23">
        <v>49.3</v>
      </c>
      <c r="E11" s="24">
        <v>28.7</v>
      </c>
      <c r="F11" s="23">
        <v>106</v>
      </c>
      <c r="G11" s="23">
        <v>110</v>
      </c>
      <c r="H11" s="23">
        <v>113</v>
      </c>
      <c r="I11" s="24">
        <v>121</v>
      </c>
      <c r="J11" s="22">
        <v>70.4</v>
      </c>
      <c r="K11" s="22">
        <v>103</v>
      </c>
    </row>
    <row r="12" spans="1:11" ht="15.75">
      <c r="A12" s="64"/>
      <c r="E12" s="19"/>
      <c r="I12" s="19"/>
      <c r="J12" s="18"/>
      <c r="K12" s="18"/>
    </row>
    <row r="13" spans="1:11" ht="15">
      <c r="A13" s="66" t="s">
        <v>16</v>
      </c>
      <c r="B13" s="88">
        <v>64.35905648054023</v>
      </c>
      <c r="C13" s="88">
        <v>54.35629982709933</v>
      </c>
      <c r="D13" s="88">
        <v>47.22444025394588</v>
      </c>
      <c r="E13" s="89">
        <v>30.424884597162187</v>
      </c>
      <c r="F13" s="30">
        <v>105</v>
      </c>
      <c r="G13" s="30">
        <v>109</v>
      </c>
      <c r="H13" s="30">
        <v>116</v>
      </c>
      <c r="I13" s="32">
        <v>119</v>
      </c>
      <c r="J13" s="44">
        <v>70.4</v>
      </c>
      <c r="K13" s="44">
        <v>103</v>
      </c>
    </row>
    <row r="14" spans="1:11" ht="12.75">
      <c r="A14" s="67" t="s">
        <v>17</v>
      </c>
      <c r="B14" s="90">
        <v>69.48877064262672</v>
      </c>
      <c r="C14" s="90">
        <v>60.15354434108199</v>
      </c>
      <c r="D14" s="90">
        <v>43.836020909262615</v>
      </c>
      <c r="E14" s="91">
        <v>35.63547809758526</v>
      </c>
      <c r="F14" s="41">
        <v>101.93999672161169</v>
      </c>
      <c r="G14" s="41">
        <v>104.85366150785391</v>
      </c>
      <c r="H14" s="41">
        <v>97.2731057380198</v>
      </c>
      <c r="I14" s="92">
        <v>132.5469479905897</v>
      </c>
      <c r="J14" s="93">
        <v>71.73212718907025</v>
      </c>
      <c r="K14" s="43">
        <v>100.27951545368236</v>
      </c>
    </row>
    <row r="15" spans="1:11" ht="12.75">
      <c r="A15" s="67" t="s">
        <v>18</v>
      </c>
      <c r="B15" s="90">
        <v>61.801441874707784</v>
      </c>
      <c r="C15" s="90">
        <v>52.59477451039826</v>
      </c>
      <c r="D15" s="90">
        <v>46.87268042998373</v>
      </c>
      <c r="E15" s="91">
        <v>29.989588739394925</v>
      </c>
      <c r="F15" s="41">
        <v>106.11377225665572</v>
      </c>
      <c r="G15" s="41">
        <v>109.04751862320258</v>
      </c>
      <c r="H15" s="41">
        <v>120.26218049965627</v>
      </c>
      <c r="I15" s="92">
        <v>113.37479858320762</v>
      </c>
      <c r="J15" s="93">
        <v>70.76273463434131</v>
      </c>
      <c r="K15" s="43">
        <v>103.09516493154051</v>
      </c>
    </row>
    <row r="16" spans="1:11" ht="12.75">
      <c r="A16" s="67" t="s">
        <v>19</v>
      </c>
      <c r="B16" s="90">
        <v>70.73289540949557</v>
      </c>
      <c r="C16" s="90">
        <v>62.107155020881144</v>
      </c>
      <c r="D16" s="90">
        <v>47.61896353323189</v>
      </c>
      <c r="E16" s="91">
        <v>32.833314928940624</v>
      </c>
      <c r="F16" s="41">
        <v>104.37869748969443</v>
      </c>
      <c r="G16" s="41">
        <v>107.34830540713563</v>
      </c>
      <c r="H16" s="41">
        <v>93.65548991906427</v>
      </c>
      <c r="I16" s="92">
        <v>121.10969208737795</v>
      </c>
      <c r="J16" s="93">
        <v>74.1210741784195</v>
      </c>
      <c r="K16" s="43">
        <v>102.70554261106795</v>
      </c>
    </row>
    <row r="17" spans="1:11" ht="12.75">
      <c r="A17" s="67" t="s">
        <v>20</v>
      </c>
      <c r="B17" s="90">
        <v>66.53758151980365</v>
      </c>
      <c r="C17" s="90">
        <v>57.82755323919532</v>
      </c>
      <c r="D17" s="90">
        <v>56.9497261439199</v>
      </c>
      <c r="E17" s="91">
        <v>24.136763730033778</v>
      </c>
      <c r="F17" s="41">
        <v>105.57604081273148</v>
      </c>
      <c r="G17" s="41">
        <v>109.48495417156084</v>
      </c>
      <c r="H17" s="41">
        <v>102.5171707161475</v>
      </c>
      <c r="I17" s="92">
        <v>124.87112707837954</v>
      </c>
      <c r="J17" s="93">
        <v>71.18196261060433</v>
      </c>
      <c r="K17" s="43">
        <v>102.35769275860203</v>
      </c>
    </row>
    <row r="18" spans="1:11" ht="12.75">
      <c r="A18" s="67" t="s">
        <v>21</v>
      </c>
      <c r="B18" s="90">
        <v>70.52945445040525</v>
      </c>
      <c r="C18" s="90">
        <v>60.973847768074826</v>
      </c>
      <c r="D18" s="90">
        <v>52.78898677446576</v>
      </c>
      <c r="E18" s="91">
        <v>29.887626637302777</v>
      </c>
      <c r="F18" s="41">
        <v>102.12441215916354</v>
      </c>
      <c r="G18" s="41">
        <v>103.71405586600224</v>
      </c>
      <c r="H18" s="41">
        <v>112.23571326636942</v>
      </c>
      <c r="I18" s="92">
        <v>118.91007075738739</v>
      </c>
      <c r="J18" s="93">
        <v>74.90169372569162</v>
      </c>
      <c r="K18" s="43">
        <v>100.25191665255109</v>
      </c>
    </row>
    <row r="19" spans="1:11" ht="12.75">
      <c r="A19" s="67" t="s">
        <v>22</v>
      </c>
      <c r="B19" s="90">
        <v>64.21014835180793</v>
      </c>
      <c r="C19" s="90">
        <v>53.111090911734934</v>
      </c>
      <c r="D19" s="90">
        <v>42.19767982921718</v>
      </c>
      <c r="E19" s="91">
        <v>32.0293570159471</v>
      </c>
      <c r="F19" s="41">
        <v>105.85418681169875</v>
      </c>
      <c r="G19" s="41">
        <v>111.61599251241292</v>
      </c>
      <c r="H19" s="41">
        <v>119.49829890112338</v>
      </c>
      <c r="I19" s="92">
        <v>129.19079593346592</v>
      </c>
      <c r="J19" s="93">
        <v>67.85183688509538</v>
      </c>
      <c r="K19" s="43">
        <v>103.48309149991978</v>
      </c>
    </row>
    <row r="20" spans="1:11" ht="12.75">
      <c r="A20" s="67" t="s">
        <v>23</v>
      </c>
      <c r="B20" s="90">
        <v>67.20278723596708</v>
      </c>
      <c r="C20" s="90">
        <v>54.70049397546577</v>
      </c>
      <c r="D20" s="90">
        <v>52.57716620249175</v>
      </c>
      <c r="E20" s="91">
        <v>28.816492327532938</v>
      </c>
      <c r="F20" s="41">
        <v>107.00407620957542</v>
      </c>
      <c r="G20" s="41">
        <v>111.5085855101462</v>
      </c>
      <c r="H20" s="41">
        <v>108.1257578417319</v>
      </c>
      <c r="I20" s="92">
        <v>122.18116501265308</v>
      </c>
      <c r="J20" s="93">
        <v>70.53519260988317</v>
      </c>
      <c r="K20" s="43">
        <v>104.37060587177177</v>
      </c>
    </row>
    <row r="21" spans="1:11" ht="12.75">
      <c r="A21" s="67" t="s">
        <v>24</v>
      </c>
      <c r="B21" s="90">
        <v>67.29916675218416</v>
      </c>
      <c r="C21" s="90">
        <v>58.56191442395298</v>
      </c>
      <c r="D21" s="90">
        <v>41.63439506863187</v>
      </c>
      <c r="E21" s="91">
        <v>32.93217428309821</v>
      </c>
      <c r="F21" s="41">
        <v>102.00406814980194</v>
      </c>
      <c r="G21" s="41">
        <v>106.56654545012597</v>
      </c>
      <c r="H21" s="41">
        <v>120.20301908800343</v>
      </c>
      <c r="I21" s="92">
        <v>119.83797724046566</v>
      </c>
      <c r="J21" s="93">
        <v>70.73920377949182</v>
      </c>
      <c r="K21" s="43">
        <v>100.40310709095839</v>
      </c>
    </row>
    <row r="22" spans="1:11" ht="12.75">
      <c r="A22" s="67" t="s">
        <v>25</v>
      </c>
      <c r="B22" s="90">
        <v>58.321625713914095</v>
      </c>
      <c r="C22" s="90">
        <v>44.50429178089818</v>
      </c>
      <c r="D22" s="90">
        <v>45.85886838644571</v>
      </c>
      <c r="E22" s="91">
        <v>25.800432039051387</v>
      </c>
      <c r="F22" s="41">
        <v>106.06067780379306</v>
      </c>
      <c r="G22" s="41">
        <v>113.82951466249183</v>
      </c>
      <c r="H22" s="41">
        <v>101.91058553193328</v>
      </c>
      <c r="I22" s="92">
        <v>122.17456562680884</v>
      </c>
      <c r="J22" s="93">
        <v>61.40742158775501</v>
      </c>
      <c r="K22" s="43">
        <v>102.93712654259627</v>
      </c>
    </row>
    <row r="23" spans="1:11" ht="12.75">
      <c r="A23" s="67" t="s">
        <v>26</v>
      </c>
      <c r="B23" s="90">
        <v>68.29015373839887</v>
      </c>
      <c r="C23" s="90">
        <v>58.54304435859156</v>
      </c>
      <c r="D23" s="90">
        <v>57.42471779768038</v>
      </c>
      <c r="E23" s="91">
        <v>21.470820854047425</v>
      </c>
      <c r="F23" s="41">
        <v>104.37069585132566</v>
      </c>
      <c r="G23" s="41">
        <v>111.93156388503955</v>
      </c>
      <c r="H23" s="41">
        <v>98.4562660418568</v>
      </c>
      <c r="I23" s="92">
        <v>104.03373994036302</v>
      </c>
      <c r="J23" s="93">
        <v>71.71122186534934</v>
      </c>
      <c r="K23" s="43">
        <v>100.77520358884667</v>
      </c>
    </row>
    <row r="24" spans="1:11" ht="12.75">
      <c r="A24" s="67" t="s">
        <v>27</v>
      </c>
      <c r="B24" s="90">
        <v>65.76006977444887</v>
      </c>
      <c r="C24" s="90">
        <v>56.01110317638862</v>
      </c>
      <c r="D24" s="90">
        <v>35.2168938576644</v>
      </c>
      <c r="E24" s="91">
        <v>36.693582029073355</v>
      </c>
      <c r="F24" s="41">
        <v>105.28416838001279</v>
      </c>
      <c r="G24" s="41">
        <v>110.85090697736251</v>
      </c>
      <c r="H24" s="41">
        <v>127.01535147242558</v>
      </c>
      <c r="I24" s="92">
        <v>125.4012782061546</v>
      </c>
      <c r="J24" s="93">
        <v>68.99429771684801</v>
      </c>
      <c r="K24" s="43">
        <v>103.75001383525263</v>
      </c>
    </row>
    <row r="25" spans="1:11" ht="12.75">
      <c r="A25" s="67" t="s">
        <v>28</v>
      </c>
      <c r="B25" s="90">
        <v>62.75126413273249</v>
      </c>
      <c r="C25" s="90">
        <v>50.174704969328964</v>
      </c>
      <c r="D25" s="90">
        <v>46.52891683750065</v>
      </c>
      <c r="E25" s="91">
        <v>31.49479006348543</v>
      </c>
      <c r="F25" s="41">
        <v>105.30712907679313</v>
      </c>
      <c r="G25" s="41">
        <v>111.35794893324375</v>
      </c>
      <c r="H25" s="41">
        <v>117.61240276846165</v>
      </c>
      <c r="I25" s="92">
        <v>128.99829982650195</v>
      </c>
      <c r="J25" s="93">
        <v>65.56095850869191</v>
      </c>
      <c r="K25" s="43">
        <v>102.88128979448659</v>
      </c>
    </row>
    <row r="26" spans="1:11" ht="12.75">
      <c r="A26" s="67" t="s">
        <v>29</v>
      </c>
      <c r="B26" s="90">
        <v>63.253942363281</v>
      </c>
      <c r="C26" s="90">
        <v>51.40740443894186</v>
      </c>
      <c r="D26" s="90">
        <v>44.738716444452706</v>
      </c>
      <c r="E26" s="91">
        <v>30.586602876607643</v>
      </c>
      <c r="F26" s="41">
        <v>103.24141637486359</v>
      </c>
      <c r="G26" s="41">
        <v>107.63525898118549</v>
      </c>
      <c r="H26" s="41">
        <v>109.38793957414961</v>
      </c>
      <c r="I26" s="92">
        <v>121.99335938795802</v>
      </c>
      <c r="J26" s="93">
        <v>66.53957505778538</v>
      </c>
      <c r="K26" s="43">
        <v>100.59494973515285</v>
      </c>
    </row>
    <row r="27" spans="1:11" ht="12.75">
      <c r="A27" s="67" t="s">
        <v>30</v>
      </c>
      <c r="B27" s="90">
        <v>68.87154820308709</v>
      </c>
      <c r="C27" s="90">
        <v>59.58059175306626</v>
      </c>
      <c r="D27" s="90">
        <v>45.34227361206327</v>
      </c>
      <c r="E27" s="91">
        <v>34.3341316808375</v>
      </c>
      <c r="F27" s="41">
        <v>105.59859946376993</v>
      </c>
      <c r="G27" s="41">
        <v>111.29835227321497</v>
      </c>
      <c r="H27" s="41">
        <v>120.23649859621567</v>
      </c>
      <c r="I27" s="92">
        <v>123.58938016972166</v>
      </c>
      <c r="J27" s="93">
        <v>72.65078150695271</v>
      </c>
      <c r="K27" s="43">
        <v>104.31559422038733</v>
      </c>
    </row>
    <row r="28" spans="1:11" ht="12.75">
      <c r="A28" s="67" t="s">
        <v>31</v>
      </c>
      <c r="B28" s="90">
        <v>70.30462132346334</v>
      </c>
      <c r="C28" s="90">
        <v>61.039744028361355</v>
      </c>
      <c r="D28" s="90">
        <v>46.57829336657197</v>
      </c>
      <c r="E28" s="91">
        <v>29.808231709875443</v>
      </c>
      <c r="F28" s="41">
        <v>105.86306377382871</v>
      </c>
      <c r="G28" s="41">
        <v>107.48541471352445</v>
      </c>
      <c r="H28" s="41">
        <v>136.84137653261456</v>
      </c>
      <c r="I28" s="92">
        <v>130.6454890864489</v>
      </c>
      <c r="J28" s="93">
        <v>73.79788731672933</v>
      </c>
      <c r="K28" s="43">
        <v>105.72008714651624</v>
      </c>
    </row>
    <row r="29" spans="1:11" ht="12.75">
      <c r="A29" s="67" t="s">
        <v>32</v>
      </c>
      <c r="B29" s="90">
        <v>67.06643582746186</v>
      </c>
      <c r="C29" s="90">
        <v>59.15525171975978</v>
      </c>
      <c r="D29" s="90">
        <v>44.441082545167454</v>
      </c>
      <c r="E29" s="91">
        <v>32.67904218647736</v>
      </c>
      <c r="F29" s="41">
        <v>101.35098816928466</v>
      </c>
      <c r="G29" s="41">
        <v>105.00382575631428</v>
      </c>
      <c r="H29" s="41">
        <v>124.08363376623743</v>
      </c>
      <c r="I29" s="92">
        <v>110.47735189866594</v>
      </c>
      <c r="J29" s="93">
        <v>71.2969157946436</v>
      </c>
      <c r="K29" s="43">
        <v>99.75941426931129</v>
      </c>
    </row>
    <row r="30" spans="1:11" ht="12.75">
      <c r="A30" s="67" t="s">
        <v>33</v>
      </c>
      <c r="B30" s="90">
        <v>67.2041228480905</v>
      </c>
      <c r="C30" s="90">
        <v>56.90452082883134</v>
      </c>
      <c r="D30" s="90">
        <v>60.7796037437489</v>
      </c>
      <c r="E30" s="91">
        <v>23.49884508652155</v>
      </c>
      <c r="F30" s="41">
        <v>108.78405011551645</v>
      </c>
      <c r="G30" s="41">
        <v>113.93678913773785</v>
      </c>
      <c r="H30" s="41">
        <v>102.38304687421616</v>
      </c>
      <c r="I30" s="92">
        <v>134.43561219143007</v>
      </c>
      <c r="J30" s="93">
        <v>70.72402579254587</v>
      </c>
      <c r="K30" s="43">
        <v>104.45238592207949</v>
      </c>
    </row>
    <row r="31" spans="1:11" ht="12.75">
      <c r="A31" s="67" t="s">
        <v>34</v>
      </c>
      <c r="B31" s="90">
        <v>67.49230375915056</v>
      </c>
      <c r="C31" s="90">
        <v>56.47752513467531</v>
      </c>
      <c r="D31" s="90">
        <v>43.4125600969626</v>
      </c>
      <c r="E31" s="91">
        <v>30.78310104551956</v>
      </c>
      <c r="F31" s="41">
        <v>104.38006052572875</v>
      </c>
      <c r="G31" s="41">
        <v>109.42275857634584</v>
      </c>
      <c r="H31" s="41">
        <v>110.27372526760345</v>
      </c>
      <c r="I31" s="92">
        <v>124.80125671880685</v>
      </c>
      <c r="J31" s="93">
        <v>70.26199176787257</v>
      </c>
      <c r="K31" s="43">
        <v>101.87839347643416</v>
      </c>
    </row>
    <row r="32" spans="1:11" ht="12.75">
      <c r="A32" s="67" t="s">
        <v>35</v>
      </c>
      <c r="B32" s="90">
        <v>69.72194005480577</v>
      </c>
      <c r="C32" s="90">
        <v>59.777055049699136</v>
      </c>
      <c r="D32" s="90">
        <v>49.82173070197916</v>
      </c>
      <c r="E32" s="91">
        <v>30.23333035441585</v>
      </c>
      <c r="F32" s="41">
        <v>104.0040416656161</v>
      </c>
      <c r="G32" s="41">
        <v>108.55739607935716</v>
      </c>
      <c r="H32" s="41">
        <v>105.96676822418283</v>
      </c>
      <c r="I32" s="92">
        <v>127.19999608967788</v>
      </c>
      <c r="J32" s="93">
        <v>72.54509934391054</v>
      </c>
      <c r="K32" s="43">
        <v>102.11591246093684</v>
      </c>
    </row>
    <row r="33" spans="1:11" ht="12.75">
      <c r="A33" s="67" t="s">
        <v>36</v>
      </c>
      <c r="B33" s="90">
        <v>67.98650928069283</v>
      </c>
      <c r="C33" s="90">
        <v>58.604365619575475</v>
      </c>
      <c r="D33" s="90">
        <v>52.14030346576093</v>
      </c>
      <c r="E33" s="91">
        <v>24.05593515766639</v>
      </c>
      <c r="F33" s="41">
        <v>99.7817284926506</v>
      </c>
      <c r="G33" s="41">
        <v>106.49284645408859</v>
      </c>
      <c r="H33" s="41">
        <v>98.69624630856255</v>
      </c>
      <c r="I33" s="92">
        <v>122.3439143211436</v>
      </c>
      <c r="J33" s="93">
        <v>70.8811176366948</v>
      </c>
      <c r="K33" s="43">
        <v>97.55906464134323</v>
      </c>
    </row>
    <row r="34" spans="1:11" ht="12.75">
      <c r="A34" s="67" t="s">
        <v>37</v>
      </c>
      <c r="B34" s="90">
        <v>61.24059626791855</v>
      </c>
      <c r="C34" s="90">
        <v>49.71412514793007</v>
      </c>
      <c r="D34" s="90">
        <v>35.99565566729582</v>
      </c>
      <c r="E34" s="91">
        <v>36.46848345115695</v>
      </c>
      <c r="F34" s="41">
        <v>104.21487531957362</v>
      </c>
      <c r="G34" s="41">
        <v>109.62130153923015</v>
      </c>
      <c r="H34" s="41">
        <v>124.3148272679345</v>
      </c>
      <c r="I34" s="92">
        <v>127.34723496795466</v>
      </c>
      <c r="J34" s="93">
        <v>64.16182301670136</v>
      </c>
      <c r="K34" s="43">
        <v>101.99561151041833</v>
      </c>
    </row>
    <row r="35" spans="1:11" ht="12.75">
      <c r="A35" s="67" t="s">
        <v>38</v>
      </c>
      <c r="B35" s="90">
        <v>65.7959787040733</v>
      </c>
      <c r="C35" s="90">
        <v>55.0887570228329</v>
      </c>
      <c r="D35" s="90">
        <v>49.06309809226604</v>
      </c>
      <c r="E35" s="91">
        <v>29.52675237538313</v>
      </c>
      <c r="F35" s="41">
        <v>105.30493946222116</v>
      </c>
      <c r="G35" s="41">
        <v>111.19352424500978</v>
      </c>
      <c r="H35" s="41">
        <v>113.17117010685217</v>
      </c>
      <c r="I35" s="92">
        <v>113.52995742000994</v>
      </c>
      <c r="J35" s="93">
        <v>69.80201989094958</v>
      </c>
      <c r="K35" s="43">
        <v>102.41914525777048</v>
      </c>
    </row>
    <row r="36" spans="1:11" ht="12.75">
      <c r="A36" s="67" t="s">
        <v>39</v>
      </c>
      <c r="B36" s="90">
        <v>68.47478431928879</v>
      </c>
      <c r="C36" s="90">
        <v>56.53813789222344</v>
      </c>
      <c r="D36" s="90">
        <v>56.08984516867407</v>
      </c>
      <c r="E36" s="91">
        <v>28.428211216243938</v>
      </c>
      <c r="F36" s="41">
        <v>108.94022502479824</v>
      </c>
      <c r="G36" s="41">
        <v>114.70038126208853</v>
      </c>
      <c r="H36" s="41">
        <v>132.14548768001004</v>
      </c>
      <c r="I36" s="92">
        <v>142.9815600563661</v>
      </c>
      <c r="J36" s="93">
        <v>71.9316164544994</v>
      </c>
      <c r="K36" s="43">
        <v>106.20988745294449</v>
      </c>
    </row>
    <row r="37" spans="1:11" ht="12.75">
      <c r="A37" s="67" t="s">
        <v>40</v>
      </c>
      <c r="B37" s="90">
        <v>69.1988918550755</v>
      </c>
      <c r="C37" s="90">
        <v>59.76095564717433</v>
      </c>
      <c r="D37" s="90">
        <v>51.1605046569787</v>
      </c>
      <c r="E37" s="91">
        <v>30.03994928286658</v>
      </c>
      <c r="F37" s="41">
        <v>108.39733628431415</v>
      </c>
      <c r="G37" s="41">
        <v>112.47203492439736</v>
      </c>
      <c r="H37" s="41">
        <v>125.6383363904153</v>
      </c>
      <c r="I37" s="92">
        <v>123.34851152431547</v>
      </c>
      <c r="J37" s="93">
        <v>72.16949242950994</v>
      </c>
      <c r="K37" s="43">
        <v>105.37645599971734</v>
      </c>
    </row>
    <row r="38" spans="1:11" ht="12.75">
      <c r="A38" s="67" t="s">
        <v>41</v>
      </c>
      <c r="B38" s="90">
        <v>71.18146208439929</v>
      </c>
      <c r="C38" s="90">
        <v>61.072728564158815</v>
      </c>
      <c r="D38" s="90">
        <v>49.00272493793163</v>
      </c>
      <c r="E38" s="91">
        <v>33.6115069893765</v>
      </c>
      <c r="F38" s="41">
        <v>105.90070171566593</v>
      </c>
      <c r="G38" s="41">
        <v>110.76470865626867</v>
      </c>
      <c r="H38" s="41">
        <v>104.3815276288207</v>
      </c>
      <c r="I38" s="92">
        <v>123.69577693785868</v>
      </c>
      <c r="J38" s="93">
        <v>74.23926463577807</v>
      </c>
      <c r="K38" s="43">
        <v>102.98916107952097</v>
      </c>
    </row>
    <row r="39" spans="1:11" ht="12.75">
      <c r="A39" s="67" t="s">
        <v>42</v>
      </c>
      <c r="B39" s="90">
        <v>66.85387119206855</v>
      </c>
      <c r="C39" s="90">
        <v>52.370875867503464</v>
      </c>
      <c r="D39" s="90">
        <v>53.71644323376026</v>
      </c>
      <c r="E39" s="91">
        <v>30.421227206279543</v>
      </c>
      <c r="F39" s="41">
        <v>105.34434607797564</v>
      </c>
      <c r="G39" s="41">
        <v>109.95481519806253</v>
      </c>
      <c r="H39" s="41">
        <v>100.33739566708206</v>
      </c>
      <c r="I39" s="92">
        <v>125.13219871078428</v>
      </c>
      <c r="J39" s="93">
        <v>69.91452041169944</v>
      </c>
      <c r="K39" s="43">
        <v>103.30229960486142</v>
      </c>
    </row>
    <row r="40" spans="1:11" ht="12.75">
      <c r="A40" s="67" t="s">
        <v>43</v>
      </c>
      <c r="B40" s="90">
        <v>68.24355850262988</v>
      </c>
      <c r="C40" s="90">
        <v>57.283762841493</v>
      </c>
      <c r="D40" s="90">
        <v>49.729013644100434</v>
      </c>
      <c r="E40" s="91">
        <v>30.53335074812499</v>
      </c>
      <c r="F40" s="41">
        <v>109.02169109613388</v>
      </c>
      <c r="G40" s="41">
        <v>116.68362716155207</v>
      </c>
      <c r="H40" s="41">
        <v>126.55993865448784</v>
      </c>
      <c r="I40" s="92">
        <v>124.49000937587246</v>
      </c>
      <c r="J40" s="93">
        <v>70.8274381786808</v>
      </c>
      <c r="K40" s="43">
        <v>106.34036355825388</v>
      </c>
    </row>
    <row r="41" spans="1:11" ht="12.75">
      <c r="A41" s="67" t="s">
        <v>44</v>
      </c>
      <c r="B41" s="90">
        <v>66.23815884817004</v>
      </c>
      <c r="C41" s="90">
        <v>55.426691178093456</v>
      </c>
      <c r="D41" s="90">
        <v>45.9202382621054</v>
      </c>
      <c r="E41" s="91">
        <v>34.262080786951515</v>
      </c>
      <c r="F41" s="41">
        <v>105.00878011279933</v>
      </c>
      <c r="G41" s="41">
        <v>110.63751619820688</v>
      </c>
      <c r="H41" s="41">
        <v>107.6570940524831</v>
      </c>
      <c r="I41" s="92">
        <v>142.8343754153824</v>
      </c>
      <c r="J41" s="93">
        <v>68.88368185857509</v>
      </c>
      <c r="K41" s="43">
        <v>102.73881941077838</v>
      </c>
    </row>
    <row r="42" spans="1:11" ht="12.75">
      <c r="A42" s="67" t="s">
        <v>45</v>
      </c>
      <c r="B42" s="90">
        <v>67.76724240195185</v>
      </c>
      <c r="C42" s="90">
        <v>57.00163082803491</v>
      </c>
      <c r="D42" s="90">
        <v>50.696695933081855</v>
      </c>
      <c r="E42" s="91">
        <v>26.688467016483187</v>
      </c>
      <c r="F42" s="41">
        <v>103.73231783766488</v>
      </c>
      <c r="G42" s="41">
        <v>106.99959642481508</v>
      </c>
      <c r="H42" s="41">
        <v>104.91702995096593</v>
      </c>
      <c r="I42" s="92">
        <v>118.98197093075095</v>
      </c>
      <c r="J42" s="93">
        <v>71.83968095853331</v>
      </c>
      <c r="K42" s="43">
        <v>101.42443031253958</v>
      </c>
    </row>
    <row r="43" spans="1:11" ht="12.75">
      <c r="A43" s="67" t="s">
        <v>46</v>
      </c>
      <c r="B43" s="90">
        <v>69.11511698580765</v>
      </c>
      <c r="C43" s="90">
        <v>57.75528404053232</v>
      </c>
      <c r="D43" s="90">
        <v>53.42282747477201</v>
      </c>
      <c r="E43" s="91">
        <v>30.806439997496067</v>
      </c>
      <c r="F43" s="41">
        <v>105.36444212204546</v>
      </c>
      <c r="G43" s="41">
        <v>109.04848645358865</v>
      </c>
      <c r="H43" s="41">
        <v>112.36664503189483</v>
      </c>
      <c r="I43" s="92">
        <v>120.23190328680663</v>
      </c>
      <c r="J43" s="93">
        <v>71.94898658157672</v>
      </c>
      <c r="K43" s="43">
        <v>102.93261346933342</v>
      </c>
    </row>
    <row r="44" spans="1:11" ht="12.75">
      <c r="A44" s="19"/>
      <c r="E44" s="19"/>
      <c r="I44" s="19"/>
      <c r="J44" s="18"/>
      <c r="K44" s="18"/>
    </row>
    <row r="45" spans="1:11" ht="15">
      <c r="A45" s="66" t="s">
        <v>47</v>
      </c>
      <c r="B45" s="88">
        <v>67.08830073233494</v>
      </c>
      <c r="C45" s="88">
        <v>57.7556357351793</v>
      </c>
      <c r="D45" s="88">
        <v>49.76596592427508</v>
      </c>
      <c r="E45" s="89">
        <v>27.471687290225844</v>
      </c>
      <c r="F45" s="30">
        <v>105</v>
      </c>
      <c r="G45" s="30">
        <v>109</v>
      </c>
      <c r="H45" s="30">
        <v>108</v>
      </c>
      <c r="I45" s="32">
        <v>120</v>
      </c>
      <c r="J45" s="44">
        <v>71.2</v>
      </c>
      <c r="K45" s="44">
        <v>102</v>
      </c>
    </row>
    <row r="46" spans="1:11" ht="12.75">
      <c r="A46" s="67" t="s">
        <v>48</v>
      </c>
      <c r="B46" s="90">
        <v>67.50326632430318</v>
      </c>
      <c r="C46" s="90">
        <v>56.38719040147344</v>
      </c>
      <c r="D46" s="90">
        <v>49.76471599370742</v>
      </c>
      <c r="E46" s="91">
        <v>25.059312394751522</v>
      </c>
      <c r="F46" s="41">
        <v>108.17839993431724</v>
      </c>
      <c r="G46" s="41">
        <v>114.34500220771724</v>
      </c>
      <c r="H46" s="41">
        <v>101.98341734020944</v>
      </c>
      <c r="I46" s="92">
        <v>132.8269385792429</v>
      </c>
      <c r="J46" s="93">
        <v>71.30164876220036</v>
      </c>
      <c r="K46" s="43">
        <v>103.35153548835828</v>
      </c>
    </row>
    <row r="47" spans="1:11" ht="12.75">
      <c r="A47" s="67" t="s">
        <v>49</v>
      </c>
      <c r="B47" s="90">
        <v>67.60335804666455</v>
      </c>
      <c r="C47" s="90">
        <v>59.827517500392005</v>
      </c>
      <c r="D47" s="90">
        <v>38.46347487873441</v>
      </c>
      <c r="E47" s="91">
        <v>32.53871952677678</v>
      </c>
      <c r="F47" s="41">
        <v>104.080587816673</v>
      </c>
      <c r="G47" s="41">
        <v>106.59971655853069</v>
      </c>
      <c r="H47" s="41">
        <v>110.85226475345019</v>
      </c>
      <c r="I47" s="92">
        <v>113.93176937297355</v>
      </c>
      <c r="J47" s="93">
        <v>70.09343453035125</v>
      </c>
      <c r="K47" s="43">
        <v>101.8620370056412</v>
      </c>
    </row>
    <row r="48" spans="1:11" ht="12.75">
      <c r="A48" s="67" t="s">
        <v>50</v>
      </c>
      <c r="B48" s="90">
        <v>67.89675165341387</v>
      </c>
      <c r="C48" s="90">
        <v>58.747863094388165</v>
      </c>
      <c r="D48" s="90">
        <v>50.90067123131627</v>
      </c>
      <c r="E48" s="91">
        <v>24.544614038845637</v>
      </c>
      <c r="F48" s="41">
        <v>105.9133907408994</v>
      </c>
      <c r="G48" s="41">
        <v>111.14637517709068</v>
      </c>
      <c r="H48" s="41">
        <v>113.87798338636286</v>
      </c>
      <c r="I48" s="92">
        <v>128.15377551756757</v>
      </c>
      <c r="J48" s="93">
        <v>70.27562896593616</v>
      </c>
      <c r="K48" s="43">
        <v>101.48428182385321</v>
      </c>
    </row>
    <row r="49" spans="1:11" ht="12.75">
      <c r="A49" s="67" t="s">
        <v>51</v>
      </c>
      <c r="B49" s="90">
        <v>67.53588712643432</v>
      </c>
      <c r="C49" s="90">
        <v>58.93063340197986</v>
      </c>
      <c r="D49" s="90">
        <v>50.42168090706092</v>
      </c>
      <c r="E49" s="91">
        <v>26.598009833858722</v>
      </c>
      <c r="F49" s="41">
        <v>105.61770016767031</v>
      </c>
      <c r="G49" s="41">
        <v>108.35723942459616</v>
      </c>
      <c r="H49" s="41">
        <v>110.16677677037762</v>
      </c>
      <c r="I49" s="92">
        <v>118.88444579242054</v>
      </c>
      <c r="J49" s="93">
        <v>70.83488884301516</v>
      </c>
      <c r="K49" s="43">
        <v>103.24936648148615</v>
      </c>
    </row>
    <row r="50" spans="1:11" ht="12.75">
      <c r="A50" s="67" t="s">
        <v>52</v>
      </c>
      <c r="B50" s="90">
        <v>65.63065177424482</v>
      </c>
      <c r="C50" s="90">
        <v>54.59796401866749</v>
      </c>
      <c r="D50" s="90">
        <v>53.825792883256064</v>
      </c>
      <c r="E50" s="91">
        <v>22.92708809271505</v>
      </c>
      <c r="F50" s="41">
        <v>105.05382278922895</v>
      </c>
      <c r="G50" s="41">
        <v>110.91716507036679</v>
      </c>
      <c r="H50" s="41">
        <v>103.49505225228944</v>
      </c>
      <c r="I50" s="92">
        <v>122.15525155506191</v>
      </c>
      <c r="J50" s="93">
        <v>69.4288577722885</v>
      </c>
      <c r="K50" s="43">
        <v>100.58208332511087</v>
      </c>
    </row>
    <row r="51" spans="1:11" ht="12.75">
      <c r="A51" s="67" t="s">
        <v>53</v>
      </c>
      <c r="B51" s="90">
        <v>67.76943151057974</v>
      </c>
      <c r="C51" s="90">
        <v>58.57852071967776</v>
      </c>
      <c r="D51" s="90">
        <v>51.802501619474775</v>
      </c>
      <c r="E51" s="91">
        <v>28.330532110163904</v>
      </c>
      <c r="F51" s="41">
        <v>108.00470874113462</v>
      </c>
      <c r="G51" s="41">
        <v>113.41063326959949</v>
      </c>
      <c r="H51" s="41">
        <v>113.34721313642623</v>
      </c>
      <c r="I51" s="92">
        <v>122.01379466909407</v>
      </c>
      <c r="J51" s="93">
        <v>72.23658795684558</v>
      </c>
      <c r="K51" s="43">
        <v>104.74804136505806</v>
      </c>
    </row>
    <row r="52" spans="1:11" ht="12.75">
      <c r="A52" s="67" t="s">
        <v>54</v>
      </c>
      <c r="B52" s="90">
        <v>66.16185388855882</v>
      </c>
      <c r="C52" s="90">
        <v>57.98650464924277</v>
      </c>
      <c r="D52" s="90">
        <v>48.602948997488745</v>
      </c>
      <c r="E52" s="91">
        <v>30.49013871398458</v>
      </c>
      <c r="F52" s="41">
        <v>104.36338016829573</v>
      </c>
      <c r="G52" s="41">
        <v>106.4679369858804</v>
      </c>
      <c r="H52" s="41">
        <v>115.26499761688261</v>
      </c>
      <c r="I52" s="92">
        <v>119.18296967340797</v>
      </c>
      <c r="J52" s="93">
        <v>72.40623991112427</v>
      </c>
      <c r="K52" s="43">
        <v>102.23314157658656</v>
      </c>
    </row>
    <row r="53" spans="1:11" ht="12.75">
      <c r="A53" s="67" t="s">
        <v>55</v>
      </c>
      <c r="B53" s="90">
        <v>65.01133194116791</v>
      </c>
      <c r="C53" s="90">
        <v>54.21834484065124</v>
      </c>
      <c r="D53" s="90">
        <v>50.82705973955933</v>
      </c>
      <c r="E53" s="91">
        <v>23.241305068181155</v>
      </c>
      <c r="F53" s="41">
        <v>106.14003610274273</v>
      </c>
      <c r="G53" s="41">
        <v>113.99170372869239</v>
      </c>
      <c r="H53" s="41">
        <v>96.38652599613779</v>
      </c>
      <c r="I53" s="92">
        <v>130.63733162833407</v>
      </c>
      <c r="J53" s="93">
        <v>68.7921844068311</v>
      </c>
      <c r="K53" s="43">
        <v>101.31071236349808</v>
      </c>
    </row>
    <row r="54" spans="1:11" ht="12.75">
      <c r="A54" s="67" t="s">
        <v>56</v>
      </c>
      <c r="B54" s="90">
        <v>68.01825705424545</v>
      </c>
      <c r="C54" s="90">
        <v>57.73292503541248</v>
      </c>
      <c r="D54" s="90">
        <v>51.184643247182215</v>
      </c>
      <c r="E54" s="91">
        <v>29.06463891849781</v>
      </c>
      <c r="F54" s="41">
        <v>105.87836400799165</v>
      </c>
      <c r="G54" s="41">
        <v>109.33243578251371</v>
      </c>
      <c r="H54" s="41">
        <v>99.85950872602864</v>
      </c>
      <c r="I54" s="92">
        <v>129.50125767507637</v>
      </c>
      <c r="J54" s="93">
        <v>71.1233172787652</v>
      </c>
      <c r="K54" s="43">
        <v>102.76359444856995</v>
      </c>
    </row>
    <row r="55" spans="1:11" ht="12.75">
      <c r="A55" s="67" t="s">
        <v>57</v>
      </c>
      <c r="B55" s="90">
        <v>69.8280876049102</v>
      </c>
      <c r="C55" s="90">
        <v>60.77548077023373</v>
      </c>
      <c r="D55" s="90">
        <v>49.75500301300391</v>
      </c>
      <c r="E55" s="91">
        <v>28.313429232568005</v>
      </c>
      <c r="F55" s="41">
        <v>103.78181961508311</v>
      </c>
      <c r="G55" s="41">
        <v>108.14116884203796</v>
      </c>
      <c r="H55" s="41">
        <v>103.5506894437616</v>
      </c>
      <c r="I55" s="92">
        <v>114.95628909705096</v>
      </c>
      <c r="J55" s="93">
        <v>72.37726599678521</v>
      </c>
      <c r="K55" s="43">
        <v>101.61512845229988</v>
      </c>
    </row>
    <row r="56" spans="1:11" ht="12.75">
      <c r="A56" s="67" t="s">
        <v>58</v>
      </c>
      <c r="B56" s="90">
        <v>67.12039664651412</v>
      </c>
      <c r="C56" s="90">
        <v>57.073774181369394</v>
      </c>
      <c r="D56" s="90">
        <v>47.64811362386514</v>
      </c>
      <c r="E56" s="91">
        <v>24.071077735812235</v>
      </c>
      <c r="F56" s="41">
        <v>104.73954009429808</v>
      </c>
      <c r="G56" s="41">
        <v>107.95143010371818</v>
      </c>
      <c r="H56" s="41">
        <v>89.45189012343846</v>
      </c>
      <c r="I56" s="92">
        <v>107.49619277504607</v>
      </c>
      <c r="J56" s="93">
        <v>69.8013617939672</v>
      </c>
      <c r="K56" s="43">
        <v>101.3918374477835</v>
      </c>
    </row>
    <row r="57" spans="1:11" ht="12.75">
      <c r="A57" s="67" t="s">
        <v>59</v>
      </c>
      <c r="B57" s="90">
        <v>69.92153869501506</v>
      </c>
      <c r="C57" s="90">
        <v>61.28006619930426</v>
      </c>
      <c r="D57" s="90">
        <v>45.813871679770976</v>
      </c>
      <c r="E57" s="91">
        <v>31.19325676230769</v>
      </c>
      <c r="F57" s="41">
        <v>102.4672694901656</v>
      </c>
      <c r="G57" s="41">
        <v>105.22491230271403</v>
      </c>
      <c r="H57" s="41">
        <v>99.67721006815788</v>
      </c>
      <c r="I57" s="92">
        <v>107.6733204005597</v>
      </c>
      <c r="J57" s="93">
        <v>72.62183627592432</v>
      </c>
      <c r="K57" s="43">
        <v>100.66073342750913</v>
      </c>
    </row>
    <row r="58" spans="1:11" ht="12.75">
      <c r="A58" s="67" t="s">
        <v>60</v>
      </c>
      <c r="B58" s="90">
        <v>67.0727517959846</v>
      </c>
      <c r="C58" s="90">
        <v>57.208079754997144</v>
      </c>
      <c r="D58" s="90">
        <v>51.74573008136465</v>
      </c>
      <c r="E58" s="91">
        <v>25.940314703675014</v>
      </c>
      <c r="F58" s="41">
        <v>105.5507308276844</v>
      </c>
      <c r="G58" s="41">
        <v>109.55677603253355</v>
      </c>
      <c r="H58" s="41">
        <v>109.48519018641632</v>
      </c>
      <c r="I58" s="92">
        <v>122.00206484234808</v>
      </c>
      <c r="J58" s="93">
        <v>71.75841340461116</v>
      </c>
      <c r="K58" s="43">
        <v>102.11283323029923</v>
      </c>
    </row>
    <row r="59" spans="1:11" ht="15">
      <c r="A59" s="68"/>
      <c r="E59" s="19"/>
      <c r="I59" s="19"/>
      <c r="J59" s="18"/>
      <c r="K59" s="18"/>
    </row>
    <row r="60" spans="1:11" ht="15">
      <c r="A60" s="66" t="s">
        <v>61</v>
      </c>
      <c r="B60" s="88">
        <v>65.64845273410388</v>
      </c>
      <c r="C60" s="88">
        <v>54.4165371394971</v>
      </c>
      <c r="D60" s="88">
        <v>53.43763661873695</v>
      </c>
      <c r="E60" s="89">
        <v>25.592082741363846</v>
      </c>
      <c r="F60" s="30">
        <v>107</v>
      </c>
      <c r="G60" s="30">
        <v>113</v>
      </c>
      <c r="H60" s="30">
        <v>110</v>
      </c>
      <c r="I60" s="32">
        <v>127</v>
      </c>
      <c r="J60" s="34">
        <v>70</v>
      </c>
      <c r="K60" s="44">
        <v>102</v>
      </c>
    </row>
    <row r="61" spans="1:11" ht="12.75">
      <c r="A61" s="67" t="s">
        <v>62</v>
      </c>
      <c r="B61" s="90">
        <v>64.32550054703776</v>
      </c>
      <c r="C61" s="90">
        <v>51.93343392769103</v>
      </c>
      <c r="D61" s="90">
        <v>57.87529961288196</v>
      </c>
      <c r="E61" s="91">
        <v>26.249600551327983</v>
      </c>
      <c r="F61" s="41">
        <v>107.3959936903153</v>
      </c>
      <c r="G61" s="41">
        <v>111.0707940970612</v>
      </c>
      <c r="H61" s="41">
        <v>104.51977513123954</v>
      </c>
      <c r="I61" s="92">
        <v>148.39816530257036</v>
      </c>
      <c r="J61" s="93">
        <v>68.29401481401054</v>
      </c>
      <c r="K61" s="43">
        <v>102.16279296862297</v>
      </c>
    </row>
    <row r="62" spans="1:11" ht="12.75">
      <c r="A62" s="67" t="s">
        <v>63</v>
      </c>
      <c r="B62" s="90">
        <v>54.14736627553556</v>
      </c>
      <c r="C62" s="90">
        <v>44.15991665053842</v>
      </c>
      <c r="D62" s="90">
        <v>41.750692750072524</v>
      </c>
      <c r="E62" s="91">
        <v>34.34286637836097</v>
      </c>
      <c r="F62" s="41">
        <v>103.94061317504806</v>
      </c>
      <c r="G62" s="94"/>
      <c r="H62" s="94"/>
      <c r="I62" s="95"/>
      <c r="J62" s="93">
        <v>57.4892061102664</v>
      </c>
      <c r="K62" s="43">
        <v>100.66878284112485</v>
      </c>
    </row>
    <row r="63" spans="1:11" ht="12.75">
      <c r="A63" s="67" t="s">
        <v>64</v>
      </c>
      <c r="B63" s="90">
        <v>63.47074747629941</v>
      </c>
      <c r="C63" s="90">
        <v>51.024677158726014</v>
      </c>
      <c r="D63" s="90">
        <v>54.07056500811337</v>
      </c>
      <c r="E63" s="91">
        <v>22.8846690102142</v>
      </c>
      <c r="F63" s="41">
        <v>108.1370342041993</v>
      </c>
      <c r="G63" s="41">
        <v>116.12294956545355</v>
      </c>
      <c r="H63" s="41">
        <v>107.6840089992118</v>
      </c>
      <c r="I63" s="92">
        <v>128.10590757571933</v>
      </c>
      <c r="J63" s="93">
        <v>68.3387997265506</v>
      </c>
      <c r="K63" s="43">
        <v>102.17308511816222</v>
      </c>
    </row>
    <row r="64" spans="1:11" ht="12.75">
      <c r="A64" s="67" t="s">
        <v>65</v>
      </c>
      <c r="B64" s="90">
        <v>68.6930201597681</v>
      </c>
      <c r="C64" s="90">
        <v>56.78146402467647</v>
      </c>
      <c r="D64" s="90">
        <v>57.69593715725788</v>
      </c>
      <c r="E64" s="91">
        <v>29.33347294926077</v>
      </c>
      <c r="F64" s="41">
        <v>110.26043940748401</v>
      </c>
      <c r="G64" s="41">
        <v>116.28914961349736</v>
      </c>
      <c r="H64" s="41">
        <v>114.68271239684807</v>
      </c>
      <c r="I64" s="92">
        <v>132.19080619720856</v>
      </c>
      <c r="J64" s="93">
        <v>72.2929427940701</v>
      </c>
      <c r="K64" s="43">
        <v>105.72082833847753</v>
      </c>
    </row>
    <row r="65" spans="1:11" ht="12.75">
      <c r="A65" s="67" t="s">
        <v>66</v>
      </c>
      <c r="B65" s="90">
        <v>63.60341277953041</v>
      </c>
      <c r="C65" s="90">
        <v>49.53032174682272</v>
      </c>
      <c r="D65" s="90">
        <v>58.60858910819734</v>
      </c>
      <c r="E65" s="91">
        <v>20.219978890363386</v>
      </c>
      <c r="F65" s="41">
        <v>105.30009571509358</v>
      </c>
      <c r="G65" s="41">
        <v>110.60248303674182</v>
      </c>
      <c r="H65" s="41">
        <v>128.27080851997744</v>
      </c>
      <c r="I65" s="92">
        <v>99.43973340400848</v>
      </c>
      <c r="J65" s="93">
        <v>67.95268236784382</v>
      </c>
      <c r="K65" s="43">
        <v>100.4887769932265</v>
      </c>
    </row>
    <row r="66" spans="1:11" ht="12.75">
      <c r="A66" s="67" t="s">
        <v>67</v>
      </c>
      <c r="B66" s="90">
        <v>66.4376760173689</v>
      </c>
      <c r="C66" s="90">
        <v>56.87060372665791</v>
      </c>
      <c r="D66" s="90">
        <v>49.69075128134673</v>
      </c>
      <c r="E66" s="91">
        <v>24.85656589654193</v>
      </c>
      <c r="F66" s="41">
        <v>107.3735990134041</v>
      </c>
      <c r="G66" s="41">
        <v>113.06778583641032</v>
      </c>
      <c r="H66" s="41">
        <v>106.40656298960826</v>
      </c>
      <c r="I66" s="92">
        <v>117.50316907122767</v>
      </c>
      <c r="J66" s="93">
        <v>70.83899255351692</v>
      </c>
      <c r="K66" s="43">
        <v>103.99094496495236</v>
      </c>
    </row>
    <row r="67" spans="1:11" ht="12.75">
      <c r="A67" s="67" t="s">
        <v>68</v>
      </c>
      <c r="B67" s="90">
        <v>67.13426169996514</v>
      </c>
      <c r="C67" s="90">
        <v>55.424442374461414</v>
      </c>
      <c r="D67" s="90">
        <v>50.980698483621865</v>
      </c>
      <c r="E67" s="91">
        <v>27.206743521015287</v>
      </c>
      <c r="F67" s="41">
        <v>105.50098573713225</v>
      </c>
      <c r="G67" s="41">
        <v>110.66567324586876</v>
      </c>
      <c r="H67" s="41">
        <v>111.31617299635987</v>
      </c>
      <c r="I67" s="92">
        <v>137.69632508485194</v>
      </c>
      <c r="J67" s="93">
        <v>70.99058607193516</v>
      </c>
      <c r="K67" s="43">
        <v>99.50587487465374</v>
      </c>
    </row>
    <row r="68" spans="1:11" ht="12.75">
      <c r="A68" s="67" t="s">
        <v>69</v>
      </c>
      <c r="B68" s="90">
        <v>66.5485604025942</v>
      </c>
      <c r="C68" s="90">
        <v>56.18611924400747</v>
      </c>
      <c r="D68" s="90">
        <v>51.899510534536</v>
      </c>
      <c r="E68" s="91">
        <v>25.885137881101162</v>
      </c>
      <c r="F68" s="41">
        <v>107.85419376988146</v>
      </c>
      <c r="G68" s="41">
        <v>112.55792343110905</v>
      </c>
      <c r="H68" s="41">
        <v>110.39160173649879</v>
      </c>
      <c r="I68" s="92">
        <v>123.66262089002166</v>
      </c>
      <c r="J68" s="93">
        <v>71.77306179241302</v>
      </c>
      <c r="K68" s="43">
        <v>101.98715391346155</v>
      </c>
    </row>
    <row r="69" spans="1:11" ht="12.75">
      <c r="A69" s="67" t="s">
        <v>70</v>
      </c>
      <c r="B69" s="90">
        <v>66.90805623676287</v>
      </c>
      <c r="C69" s="90">
        <v>55.805199789083794</v>
      </c>
      <c r="D69" s="90">
        <v>61.007514128336005</v>
      </c>
      <c r="E69" s="91">
        <v>21.212590060916106</v>
      </c>
      <c r="F69" s="41">
        <v>104.05322258055949</v>
      </c>
      <c r="G69" s="41">
        <v>109.57620258281761</v>
      </c>
      <c r="H69" s="41">
        <v>105.34696066227876</v>
      </c>
      <c r="I69" s="92">
        <v>128.8470245891073</v>
      </c>
      <c r="J69" s="93">
        <v>70.721370053736</v>
      </c>
      <c r="K69" s="43">
        <v>97.94042549828698</v>
      </c>
    </row>
    <row r="70" spans="1:11" ht="12.75">
      <c r="A70" s="67" t="s">
        <v>71</v>
      </c>
      <c r="B70" s="90">
        <v>64.70517070522486</v>
      </c>
      <c r="C70" s="90">
        <v>54.21008279928044</v>
      </c>
      <c r="D70" s="90">
        <v>52.44873519073147</v>
      </c>
      <c r="E70" s="91">
        <v>23.34333022631488</v>
      </c>
      <c r="F70" s="41">
        <v>108.16451549938185</v>
      </c>
      <c r="G70" s="41">
        <v>114.68912604900258</v>
      </c>
      <c r="H70" s="41">
        <v>116.75943672630905</v>
      </c>
      <c r="I70" s="92">
        <v>143.65970498496523</v>
      </c>
      <c r="J70" s="93">
        <v>69.2729094408702</v>
      </c>
      <c r="K70" s="43">
        <v>102.76997426664502</v>
      </c>
    </row>
    <row r="71" spans="1:11" ht="12.75">
      <c r="A71" s="67" t="s">
        <v>72</v>
      </c>
      <c r="B71" s="90">
        <v>64.17478662853165</v>
      </c>
      <c r="C71" s="90">
        <v>52.640045757163044</v>
      </c>
      <c r="D71" s="90">
        <v>57.39030153966673</v>
      </c>
      <c r="E71" s="91">
        <v>30.57989516256171</v>
      </c>
      <c r="F71" s="41">
        <v>106.42819149178592</v>
      </c>
      <c r="G71" s="41">
        <v>110.96306012054134</v>
      </c>
      <c r="H71" s="41">
        <v>105.45201704867507</v>
      </c>
      <c r="I71" s="92">
        <v>118.99387595673582</v>
      </c>
      <c r="J71" s="93">
        <v>67.0742206729374</v>
      </c>
      <c r="K71" s="43">
        <v>105.16932033363014</v>
      </c>
    </row>
    <row r="72" spans="1:11" ht="12.75">
      <c r="A72" s="67" t="s">
        <v>73</v>
      </c>
      <c r="B72" s="90">
        <v>64.71579921331767</v>
      </c>
      <c r="C72" s="90">
        <v>53.81854844751337</v>
      </c>
      <c r="D72" s="90">
        <v>52.53686439976608</v>
      </c>
      <c r="E72" s="91">
        <v>20.662626637973375</v>
      </c>
      <c r="F72" s="41">
        <v>107.35552891374654</v>
      </c>
      <c r="G72" s="41">
        <v>114.24090600070402</v>
      </c>
      <c r="H72" s="41">
        <v>100.55706795521772</v>
      </c>
      <c r="I72" s="92">
        <v>127.26367835262073</v>
      </c>
      <c r="J72" s="93">
        <v>69.65726833828107</v>
      </c>
      <c r="K72" s="43">
        <v>101.23049081890525</v>
      </c>
    </row>
    <row r="73" spans="1:11" ht="12.75">
      <c r="A73" s="67" t="s">
        <v>74</v>
      </c>
      <c r="B73" s="90">
        <v>67.19348109269927</v>
      </c>
      <c r="C73" s="90">
        <v>55.540971708587165</v>
      </c>
      <c r="D73" s="90">
        <v>52.46480207378445</v>
      </c>
      <c r="E73" s="91">
        <v>25.641589712946423</v>
      </c>
      <c r="F73" s="41">
        <v>105.93310716972067</v>
      </c>
      <c r="G73" s="41">
        <v>111.56943588173972</v>
      </c>
      <c r="H73" s="41">
        <v>115.74441328050197</v>
      </c>
      <c r="I73" s="92">
        <v>127.6887821566163</v>
      </c>
      <c r="J73" s="93">
        <v>71.15722270023302</v>
      </c>
      <c r="K73" s="43">
        <v>102.34932128821977</v>
      </c>
    </row>
    <row r="74" spans="1:11" ht="12.75">
      <c r="A74" s="67" t="s">
        <v>75</v>
      </c>
      <c r="B74" s="90">
        <v>67.80209604741016</v>
      </c>
      <c r="C74" s="90">
        <v>54.5521501621436</v>
      </c>
      <c r="D74" s="90">
        <v>53.17209725613766</v>
      </c>
      <c r="E74" s="91">
        <v>28.346101602467133</v>
      </c>
      <c r="F74" s="41">
        <v>107.90473282825184</v>
      </c>
      <c r="G74" s="41">
        <v>116.85223991783417</v>
      </c>
      <c r="H74" s="41">
        <v>106.29362495963069</v>
      </c>
      <c r="I74" s="92">
        <v>149.80270374154108</v>
      </c>
      <c r="J74" s="93">
        <v>71.48206172737585</v>
      </c>
      <c r="K74" s="43">
        <v>101.6528278854704</v>
      </c>
    </row>
    <row r="75" spans="1:11" ht="12.75">
      <c r="A75" s="67" t="s">
        <v>76</v>
      </c>
      <c r="B75" s="90">
        <v>65.18037224681859</v>
      </c>
      <c r="C75" s="90">
        <v>52.71670483758133</v>
      </c>
      <c r="D75" s="90">
        <v>52.928343090304175</v>
      </c>
      <c r="E75" s="91">
        <v>22.656278898740165</v>
      </c>
      <c r="F75" s="41">
        <v>106.30270901809563</v>
      </c>
      <c r="G75" s="41">
        <v>112.94554133576784</v>
      </c>
      <c r="H75" s="41">
        <v>120.98438786497687</v>
      </c>
      <c r="I75" s="92">
        <v>102.75315328940465</v>
      </c>
      <c r="J75" s="93">
        <v>68.74013437094959</v>
      </c>
      <c r="K75" s="43">
        <v>100.07929761480298</v>
      </c>
    </row>
    <row r="76" spans="1:11" ht="12.75">
      <c r="A76" s="67" t="s">
        <v>77</v>
      </c>
      <c r="B76" s="90">
        <v>67.20029739705778</v>
      </c>
      <c r="C76" s="90">
        <v>55.510727499379854</v>
      </c>
      <c r="D76" s="90">
        <v>56.912623303066546</v>
      </c>
      <c r="E76" s="91">
        <v>31.475462903799716</v>
      </c>
      <c r="F76" s="41">
        <v>106.5753737584259</v>
      </c>
      <c r="G76" s="41">
        <v>111.58350172765468</v>
      </c>
      <c r="H76" s="41">
        <v>117.34242405009132</v>
      </c>
      <c r="I76" s="92">
        <v>124.78593810113495</v>
      </c>
      <c r="J76" s="93">
        <v>70.44465710471587</v>
      </c>
      <c r="K76" s="43">
        <v>102.9607127801595</v>
      </c>
    </row>
    <row r="77" spans="1:11" ht="12.75">
      <c r="A77" s="67" t="s">
        <v>78</v>
      </c>
      <c r="B77" s="90">
        <v>63.66900437656715</v>
      </c>
      <c r="C77" s="90">
        <v>53.00789391804501</v>
      </c>
      <c r="D77" s="90">
        <v>46.616144617230084</v>
      </c>
      <c r="E77" s="91">
        <v>24.154495207364832</v>
      </c>
      <c r="F77" s="41">
        <v>106.92021353583267</v>
      </c>
      <c r="G77" s="41">
        <v>112.79692714198397</v>
      </c>
      <c r="H77" s="41">
        <v>111.1777047102387</v>
      </c>
      <c r="I77" s="92">
        <v>117.25143078100724</v>
      </c>
      <c r="J77" s="93">
        <v>68.24991060464163</v>
      </c>
      <c r="K77" s="43">
        <v>102.03423302272127</v>
      </c>
    </row>
    <row r="78" spans="1:11" ht="12.75">
      <c r="A78" s="67" t="s">
        <v>79</v>
      </c>
      <c r="B78" s="90">
        <v>66.9192112214755</v>
      </c>
      <c r="C78" s="90">
        <v>56.04640092410536</v>
      </c>
      <c r="D78" s="90">
        <v>52.82793480652308</v>
      </c>
      <c r="E78" s="91">
        <v>23.3489483726694</v>
      </c>
      <c r="F78" s="41">
        <v>108.91377846338679</v>
      </c>
      <c r="G78" s="41">
        <v>115.19539689506706</v>
      </c>
      <c r="H78" s="41">
        <v>122.24693944690054</v>
      </c>
      <c r="I78" s="92">
        <v>132.533381025069</v>
      </c>
      <c r="J78" s="93">
        <v>71.51286288380962</v>
      </c>
      <c r="K78" s="43">
        <v>103.26933063522998</v>
      </c>
    </row>
    <row r="79" spans="1:11" ht="12.75">
      <c r="A79" s="67" t="s">
        <v>80</v>
      </c>
      <c r="B79" s="90">
        <v>64.05525989011042</v>
      </c>
      <c r="C79" s="90">
        <v>52.94041483984925</v>
      </c>
      <c r="D79" s="90">
        <v>49.02763658840427</v>
      </c>
      <c r="E79" s="91">
        <v>27.280403754545812</v>
      </c>
      <c r="F79" s="41">
        <v>102.85562898839305</v>
      </c>
      <c r="G79" s="41">
        <v>107.27886943966584</v>
      </c>
      <c r="H79" s="41">
        <v>101.42872342652902</v>
      </c>
      <c r="I79" s="92">
        <v>128.28299495664797</v>
      </c>
      <c r="J79" s="93">
        <v>67.94299080395709</v>
      </c>
      <c r="K79" s="43">
        <v>99.01161564920858</v>
      </c>
    </row>
    <row r="80" spans="1:11" ht="12.75">
      <c r="A80" s="67" t="s">
        <v>81</v>
      </c>
      <c r="B80" s="90">
        <v>60.25393288185747</v>
      </c>
      <c r="C80" s="90">
        <v>48.8933250046027</v>
      </c>
      <c r="D80" s="90">
        <v>57.14516712490938</v>
      </c>
      <c r="E80" s="91">
        <v>27.007793608417412</v>
      </c>
      <c r="F80" s="41">
        <v>106.4827577768306</v>
      </c>
      <c r="G80" s="41">
        <v>112.33899788699036</v>
      </c>
      <c r="H80" s="41">
        <v>112.12240754245718</v>
      </c>
      <c r="I80" s="92">
        <v>123.13401229662233</v>
      </c>
      <c r="J80" s="93">
        <v>63.78287259496812</v>
      </c>
      <c r="K80" s="43">
        <v>102.29483037098485</v>
      </c>
    </row>
    <row r="81" spans="1:11" ht="12.75">
      <c r="A81" s="67" t="s">
        <v>82</v>
      </c>
      <c r="B81" s="90">
        <v>64.8342453348291</v>
      </c>
      <c r="C81" s="90">
        <v>51.432867003403224</v>
      </c>
      <c r="D81" s="90">
        <v>59.21925046078028</v>
      </c>
      <c r="E81" s="91">
        <v>21.18174756755272</v>
      </c>
      <c r="F81" s="41">
        <v>106.53716781484684</v>
      </c>
      <c r="G81" s="41">
        <v>113.8190373478103</v>
      </c>
      <c r="H81" s="41">
        <v>115.9786855046494</v>
      </c>
      <c r="I81" s="92">
        <v>120.05025016734757</v>
      </c>
      <c r="J81" s="93">
        <v>68.65118713131054</v>
      </c>
      <c r="K81" s="43">
        <v>102.70546513029139</v>
      </c>
    </row>
    <row r="82" spans="1:11" ht="12.75">
      <c r="A82" s="67" t="s">
        <v>83</v>
      </c>
      <c r="B82" s="90">
        <v>68.08548919692919</v>
      </c>
      <c r="C82" s="90">
        <v>54.395901090619326</v>
      </c>
      <c r="D82" s="90">
        <v>59.14452539006594</v>
      </c>
      <c r="E82" s="91">
        <v>28.580646119512398</v>
      </c>
      <c r="F82" s="41">
        <v>106.36694746430214</v>
      </c>
      <c r="G82" s="41">
        <v>112.18896133597437</v>
      </c>
      <c r="H82" s="41">
        <v>105.52541692399414</v>
      </c>
      <c r="I82" s="92">
        <v>126.00027924154645</v>
      </c>
      <c r="J82" s="93">
        <v>71.78864208211657</v>
      </c>
      <c r="K82" s="43">
        <v>102.58491922950401</v>
      </c>
    </row>
    <row r="83" spans="1:11" ht="12.75">
      <c r="A83" s="67" t="s">
        <v>84</v>
      </c>
      <c r="B83" s="90">
        <v>66.51696589106135</v>
      </c>
      <c r="C83" s="90">
        <v>57.341797340759705</v>
      </c>
      <c r="D83" s="90">
        <v>55.05722856245904</v>
      </c>
      <c r="E83" s="91">
        <v>28.185316084911893</v>
      </c>
      <c r="F83" s="41">
        <v>108.03290930567132</v>
      </c>
      <c r="G83" s="41">
        <v>114.02928790411391</v>
      </c>
      <c r="H83" s="41">
        <v>110.37346229994759</v>
      </c>
      <c r="I83" s="92">
        <v>131.47183141518929</v>
      </c>
      <c r="J83" s="93">
        <v>73.15711460480738</v>
      </c>
      <c r="K83" s="43">
        <v>103.4193709087834</v>
      </c>
    </row>
    <row r="84" spans="1:11" ht="12.75">
      <c r="A84" s="67" t="s">
        <v>85</v>
      </c>
      <c r="B84" s="90">
        <v>66.70303672808427</v>
      </c>
      <c r="C84" s="90">
        <v>54.30271921925174</v>
      </c>
      <c r="D84" s="90">
        <v>51.30977761171106</v>
      </c>
      <c r="E84" s="91">
        <v>20.96903982184658</v>
      </c>
      <c r="F84" s="41">
        <v>108.57292945881034</v>
      </c>
      <c r="G84" s="41">
        <v>115.7385257063624</v>
      </c>
      <c r="H84" s="41">
        <v>113.4250873112812</v>
      </c>
      <c r="I84" s="92">
        <v>122.72836338605683</v>
      </c>
      <c r="J84" s="93">
        <v>71.11831538434964</v>
      </c>
      <c r="K84" s="43">
        <v>101.86557508175022</v>
      </c>
    </row>
    <row r="85" spans="1:11" ht="12.75">
      <c r="A85" s="67" t="s">
        <v>86</v>
      </c>
      <c r="B85" s="90">
        <v>67.29629914513822</v>
      </c>
      <c r="C85" s="90">
        <v>55.95467496519425</v>
      </c>
      <c r="D85" s="90">
        <v>46.25047015539893</v>
      </c>
      <c r="E85" s="91">
        <v>29.227161883469833</v>
      </c>
      <c r="F85" s="41">
        <v>103.5338825272716</v>
      </c>
      <c r="G85" s="41">
        <v>108.13964247336831</v>
      </c>
      <c r="H85" s="41">
        <v>98.74104164347088</v>
      </c>
      <c r="I85" s="92">
        <v>132.76262442520465</v>
      </c>
      <c r="J85" s="93">
        <v>70.78452189821417</v>
      </c>
      <c r="K85" s="43">
        <v>100.38816527648008</v>
      </c>
    </row>
    <row r="86" spans="1:11" ht="12.75">
      <c r="A86" s="67" t="s">
        <v>87</v>
      </c>
      <c r="B86" s="90">
        <v>66.74877093573855</v>
      </c>
      <c r="C86" s="90">
        <v>55.5445433826968</v>
      </c>
      <c r="D86" s="90">
        <v>54.008346730258985</v>
      </c>
      <c r="E86" s="91">
        <v>24.312707430204203</v>
      </c>
      <c r="F86" s="41">
        <v>107.52845137487438</v>
      </c>
      <c r="G86" s="41">
        <v>113.3254895099689</v>
      </c>
      <c r="H86" s="41">
        <v>113.33940542195516</v>
      </c>
      <c r="I86" s="92">
        <v>132.3768887727165</v>
      </c>
      <c r="J86" s="93">
        <v>70.73948493834317</v>
      </c>
      <c r="K86" s="43">
        <v>101.96344590886842</v>
      </c>
    </row>
    <row r="87" spans="1:11" ht="12.75">
      <c r="A87" s="67" t="s">
        <v>88</v>
      </c>
      <c r="B87" s="90">
        <v>65.11469629552556</v>
      </c>
      <c r="C87" s="90">
        <v>53.28103536698639</v>
      </c>
      <c r="D87" s="90">
        <v>56.186478838740136</v>
      </c>
      <c r="E87" s="91">
        <v>21.598915769881785</v>
      </c>
      <c r="F87" s="41">
        <v>109.8989000966196</v>
      </c>
      <c r="G87" s="41">
        <v>117.56676740038279</v>
      </c>
      <c r="H87" s="41">
        <v>107.02622540566645</v>
      </c>
      <c r="I87" s="92">
        <v>138.60405859701214</v>
      </c>
      <c r="J87" s="93">
        <v>69.51497957185818</v>
      </c>
      <c r="K87" s="43">
        <v>103.58148073850593</v>
      </c>
    </row>
    <row r="88" spans="1:11" ht="12.75">
      <c r="A88" s="19"/>
      <c r="E88" s="19"/>
      <c r="I88" s="19"/>
      <c r="J88" s="18"/>
      <c r="K88" s="18"/>
    </row>
    <row r="89" spans="1:11" ht="15.75">
      <c r="A89" s="65" t="s">
        <v>89</v>
      </c>
      <c r="B89" s="23">
        <v>68.9</v>
      </c>
      <c r="C89" s="23">
        <v>61.6</v>
      </c>
      <c r="D89" s="23">
        <v>44.5</v>
      </c>
      <c r="E89" s="24">
        <v>34.1</v>
      </c>
      <c r="F89" s="23">
        <v>105</v>
      </c>
      <c r="G89" s="23">
        <v>108</v>
      </c>
      <c r="H89" s="23">
        <v>110</v>
      </c>
      <c r="I89" s="24">
        <v>122</v>
      </c>
      <c r="J89" s="22">
        <v>72.1</v>
      </c>
      <c r="K89" s="22">
        <v>103</v>
      </c>
    </row>
    <row r="90" spans="1:11" ht="15.75">
      <c r="A90" s="64"/>
      <c r="E90" s="19"/>
      <c r="I90" s="19"/>
      <c r="J90" s="18"/>
      <c r="K90" s="18"/>
    </row>
    <row r="91" spans="1:11" ht="15">
      <c r="A91" s="66" t="s">
        <v>90</v>
      </c>
      <c r="B91" s="88">
        <v>69.48100126339548</v>
      </c>
      <c r="C91" s="88">
        <v>62.477620937441955</v>
      </c>
      <c r="D91" s="88">
        <v>44.9689079975533</v>
      </c>
      <c r="E91" s="89">
        <v>35.31786185368732</v>
      </c>
      <c r="F91" s="30">
        <v>105</v>
      </c>
      <c r="G91" s="30">
        <v>108</v>
      </c>
      <c r="H91" s="30">
        <v>111</v>
      </c>
      <c r="I91" s="32">
        <v>120</v>
      </c>
      <c r="J91" s="44">
        <v>72.6</v>
      </c>
      <c r="K91" s="44">
        <v>103</v>
      </c>
    </row>
    <row r="92" spans="1:11" ht="12.75">
      <c r="A92" s="67" t="s">
        <v>91</v>
      </c>
      <c r="B92" s="90">
        <v>72.80070265690264</v>
      </c>
      <c r="C92" s="90">
        <v>65.95958469381975</v>
      </c>
      <c r="D92" s="90">
        <v>51.524538383435946</v>
      </c>
      <c r="E92" s="91">
        <v>37.41002156219025</v>
      </c>
      <c r="F92" s="41">
        <v>103.68022479139304</v>
      </c>
      <c r="G92" s="41">
        <v>105.75632011394588</v>
      </c>
      <c r="H92" s="41">
        <v>106.83444093193128</v>
      </c>
      <c r="I92" s="92">
        <v>121.56098285092463</v>
      </c>
      <c r="J92" s="93">
        <v>76.38113134563612</v>
      </c>
      <c r="K92" s="43">
        <v>101.3128400002868</v>
      </c>
    </row>
    <row r="93" spans="1:11" ht="12.75">
      <c r="A93" s="67" t="s">
        <v>92</v>
      </c>
      <c r="B93" s="90">
        <v>69.30837502138122</v>
      </c>
      <c r="C93" s="90">
        <v>62.99689743525697</v>
      </c>
      <c r="D93" s="90">
        <v>42.12907909242914</v>
      </c>
      <c r="E93" s="91">
        <v>35.97381549034234</v>
      </c>
      <c r="F93" s="41">
        <v>104.59976944308657</v>
      </c>
      <c r="G93" s="41">
        <v>107.46177464116171</v>
      </c>
      <c r="H93" s="41">
        <v>114.71522056128516</v>
      </c>
      <c r="I93" s="92">
        <v>117.80445221913911</v>
      </c>
      <c r="J93" s="93">
        <v>72.28025970940462</v>
      </c>
      <c r="K93" s="43">
        <v>101.68421451937202</v>
      </c>
    </row>
    <row r="94" spans="1:11" ht="12.75">
      <c r="A94" s="67" t="s">
        <v>93</v>
      </c>
      <c r="B94" s="90">
        <v>72.6517438479035</v>
      </c>
      <c r="C94" s="90">
        <v>65.04242618826798</v>
      </c>
      <c r="D94" s="90">
        <v>53.145226941829705</v>
      </c>
      <c r="E94" s="91">
        <v>40.193423795675805</v>
      </c>
      <c r="F94" s="41">
        <v>112.20525772121124</v>
      </c>
      <c r="G94" s="41">
        <v>115.89291603127097</v>
      </c>
      <c r="H94" s="94"/>
      <c r="I94" s="95"/>
      <c r="J94" s="93">
        <v>76.28649562095315</v>
      </c>
      <c r="K94" s="43">
        <v>110.24491166464499</v>
      </c>
    </row>
    <row r="95" spans="1:11" ht="12.75">
      <c r="A95" s="67" t="s">
        <v>94</v>
      </c>
      <c r="B95" s="90">
        <v>70.8980978924195</v>
      </c>
      <c r="C95" s="90">
        <v>63.992936215234096</v>
      </c>
      <c r="D95" s="90">
        <v>45.51950842055689</v>
      </c>
      <c r="E95" s="91">
        <v>39.08080312247496</v>
      </c>
      <c r="F95" s="41">
        <v>103.59183546758108</v>
      </c>
      <c r="G95" s="41">
        <v>106.7933510698406</v>
      </c>
      <c r="H95" s="41">
        <v>113.24336951756487</v>
      </c>
      <c r="I95" s="92">
        <v>119.31106617380648</v>
      </c>
      <c r="J95" s="93">
        <v>74.1106760196697</v>
      </c>
      <c r="K95" s="43">
        <v>101.59307571908268</v>
      </c>
    </row>
    <row r="96" spans="1:11" ht="12.75">
      <c r="A96" s="67" t="s">
        <v>95</v>
      </c>
      <c r="B96" s="90">
        <v>73.1761211121323</v>
      </c>
      <c r="C96" s="90">
        <v>64.68243153512681</v>
      </c>
      <c r="D96" s="90">
        <v>47.936551288486775</v>
      </c>
      <c r="E96" s="91">
        <v>36.92414728494768</v>
      </c>
      <c r="F96" s="41">
        <v>106.31354857157531</v>
      </c>
      <c r="G96" s="41">
        <v>110.37135533288959</v>
      </c>
      <c r="H96" s="41">
        <v>99.8755083069622</v>
      </c>
      <c r="I96" s="92">
        <v>135.42510756442857</v>
      </c>
      <c r="J96" s="93">
        <v>75.57696327458815</v>
      </c>
      <c r="K96" s="43">
        <v>103.78557745040658</v>
      </c>
    </row>
    <row r="97" spans="1:11" ht="12.75">
      <c r="A97" s="67" t="s">
        <v>96</v>
      </c>
      <c r="B97" s="90">
        <v>73.62218401297027</v>
      </c>
      <c r="C97" s="90">
        <v>65.79464394001896</v>
      </c>
      <c r="D97" s="90">
        <v>48.13313636329051</v>
      </c>
      <c r="E97" s="91">
        <v>36.28920396324049</v>
      </c>
      <c r="F97" s="41">
        <v>104.84973253505724</v>
      </c>
      <c r="G97" s="41">
        <v>107.72498301219312</v>
      </c>
      <c r="H97" s="41">
        <v>105.98716948656734</v>
      </c>
      <c r="I97" s="92">
        <v>119.88182573697362</v>
      </c>
      <c r="J97" s="93">
        <v>75.59379752921232</v>
      </c>
      <c r="K97" s="43">
        <v>103.35779187740977</v>
      </c>
    </row>
    <row r="98" spans="1:11" ht="12.75">
      <c r="A98" s="67" t="s">
        <v>97</v>
      </c>
      <c r="B98" s="90">
        <v>71.28942293668172</v>
      </c>
      <c r="C98" s="90">
        <v>64.8137801447329</v>
      </c>
      <c r="D98" s="90">
        <v>45.78007517301138</v>
      </c>
      <c r="E98" s="91">
        <v>35.965090197698224</v>
      </c>
      <c r="F98" s="41">
        <v>103.15119580158958</v>
      </c>
      <c r="G98" s="41">
        <v>105.64245437486993</v>
      </c>
      <c r="H98" s="41">
        <v>108.87465871415581</v>
      </c>
      <c r="I98" s="92">
        <v>114.40990032515002</v>
      </c>
      <c r="J98" s="93">
        <v>74.51153215908151</v>
      </c>
      <c r="K98" s="43">
        <v>101.8489639365184</v>
      </c>
    </row>
    <row r="99" spans="1:11" ht="12.75">
      <c r="A99" s="67" t="s">
        <v>98</v>
      </c>
      <c r="B99" s="90">
        <v>71.5661604742318</v>
      </c>
      <c r="C99" s="90">
        <v>65.18455412265816</v>
      </c>
      <c r="D99" s="90">
        <v>56.457215430486904</v>
      </c>
      <c r="E99" s="91">
        <v>30.619738050274275</v>
      </c>
      <c r="F99" s="41">
        <v>105.93349390742202</v>
      </c>
      <c r="G99" s="41">
        <v>107.90144109688222</v>
      </c>
      <c r="H99" s="41">
        <v>107.43108754718845</v>
      </c>
      <c r="I99" s="92">
        <v>112.00433453611683</v>
      </c>
      <c r="J99" s="93">
        <v>75.16760248349503</v>
      </c>
      <c r="K99" s="43">
        <v>102.62213869545991</v>
      </c>
    </row>
    <row r="100" spans="1:11" ht="12.75">
      <c r="A100" s="67" t="s">
        <v>99</v>
      </c>
      <c r="B100" s="90">
        <v>70.11068662593695</v>
      </c>
      <c r="C100" s="90">
        <v>61.916016146762146</v>
      </c>
      <c r="D100" s="90">
        <v>42.63487780147624</v>
      </c>
      <c r="E100" s="91">
        <v>36.52867584372827</v>
      </c>
      <c r="F100" s="41">
        <v>101.16329277855607</v>
      </c>
      <c r="G100" s="41">
        <v>101.74679018520483</v>
      </c>
      <c r="H100" s="41">
        <v>109.79435959629095</v>
      </c>
      <c r="I100" s="92">
        <v>109.3195349703809</v>
      </c>
      <c r="J100" s="93">
        <v>72.63794769072206</v>
      </c>
      <c r="K100" s="43">
        <v>99.13777685292736</v>
      </c>
    </row>
    <row r="101" spans="1:11" ht="12.75">
      <c r="A101" s="67" t="s">
        <v>100</v>
      </c>
      <c r="B101" s="90">
        <v>65.23509557743527</v>
      </c>
      <c r="C101" s="90">
        <v>58.46215542617463</v>
      </c>
      <c r="D101" s="90">
        <v>36.2544737671323</v>
      </c>
      <c r="E101" s="91">
        <v>39.05977025464438</v>
      </c>
      <c r="F101" s="41">
        <v>104.46380943006278</v>
      </c>
      <c r="G101" s="41">
        <v>106.57261165709514</v>
      </c>
      <c r="H101" s="41">
        <v>91.3596437882939</v>
      </c>
      <c r="I101" s="92">
        <v>135.85685282447014</v>
      </c>
      <c r="J101" s="93">
        <v>68.06442825086594</v>
      </c>
      <c r="K101" s="43">
        <v>102.1449574063472</v>
      </c>
    </row>
    <row r="102" spans="1:11" ht="12.75">
      <c r="A102" s="67" t="s">
        <v>101</v>
      </c>
      <c r="B102" s="90">
        <v>74.6661373901673</v>
      </c>
      <c r="C102" s="90">
        <v>68.97882793303026</v>
      </c>
      <c r="D102" s="90">
        <v>47.127226321766585</v>
      </c>
      <c r="E102" s="91">
        <v>38.08139360737744</v>
      </c>
      <c r="F102" s="41">
        <v>105.60610561024399</v>
      </c>
      <c r="G102" s="41">
        <v>108.8530866415044</v>
      </c>
      <c r="H102" s="41">
        <v>105.99784480391588</v>
      </c>
      <c r="I102" s="92">
        <v>121.29202874128697</v>
      </c>
      <c r="J102" s="93">
        <v>76.5653248639269</v>
      </c>
      <c r="K102" s="43">
        <v>103.38669069421435</v>
      </c>
    </row>
    <row r="103" spans="1:11" ht="12.75">
      <c r="A103" s="67" t="s">
        <v>102</v>
      </c>
      <c r="B103" s="90">
        <v>72.48790497050769</v>
      </c>
      <c r="C103" s="90">
        <v>63.55252020462986</v>
      </c>
      <c r="D103" s="90">
        <v>55.92738113630863</v>
      </c>
      <c r="E103" s="91">
        <v>30.60821000385262</v>
      </c>
      <c r="F103" s="41">
        <v>101.75452455194679</v>
      </c>
      <c r="G103" s="41">
        <v>104.8244219540434</v>
      </c>
      <c r="H103" s="41">
        <v>105.17900902202035</v>
      </c>
      <c r="I103" s="92">
        <v>128.55300260703424</v>
      </c>
      <c r="J103" s="93">
        <v>74.5007232113961</v>
      </c>
      <c r="K103" s="43">
        <v>99.13921360996027</v>
      </c>
    </row>
    <row r="104" spans="1:11" ht="12.75">
      <c r="A104" s="67" t="s">
        <v>103</v>
      </c>
      <c r="B104" s="90">
        <v>68.47840606178114</v>
      </c>
      <c r="C104" s="90">
        <v>60.435563110334336</v>
      </c>
      <c r="D104" s="90">
        <v>53.247465006086934</v>
      </c>
      <c r="E104" s="91">
        <v>26.142156595036575</v>
      </c>
      <c r="F104" s="41">
        <v>105.47336413850307</v>
      </c>
      <c r="G104" s="41">
        <v>111.17798722212876</v>
      </c>
      <c r="H104" s="41">
        <v>100.25348064148082</v>
      </c>
      <c r="I104" s="92">
        <v>134.00492051500757</v>
      </c>
      <c r="J104" s="93">
        <v>71.7100312193419</v>
      </c>
      <c r="K104" s="43">
        <v>102.41821843529671</v>
      </c>
    </row>
    <row r="105" spans="1:11" ht="12.75">
      <c r="A105" s="67" t="s">
        <v>104</v>
      </c>
      <c r="B105" s="90">
        <v>72.22513360857491</v>
      </c>
      <c r="C105" s="90">
        <v>63.13947755675353</v>
      </c>
      <c r="D105" s="90">
        <v>50.523997501515495</v>
      </c>
      <c r="E105" s="91">
        <v>33.324346292269986</v>
      </c>
      <c r="F105" s="41">
        <v>103.45500304516855</v>
      </c>
      <c r="G105" s="41">
        <v>107.55525566069232</v>
      </c>
      <c r="H105" s="41">
        <v>99.31375747650391</v>
      </c>
      <c r="I105" s="92">
        <v>133.4232279896275</v>
      </c>
      <c r="J105" s="93">
        <v>74.44224139530294</v>
      </c>
      <c r="K105" s="43">
        <v>101.33648345043592</v>
      </c>
    </row>
    <row r="106" spans="1:11" ht="12.75">
      <c r="A106" s="67" t="s">
        <v>105</v>
      </c>
      <c r="B106" s="90">
        <v>72.12757145256914</v>
      </c>
      <c r="C106" s="90">
        <v>66.18805607625356</v>
      </c>
      <c r="D106" s="90">
        <v>53.576308182856515</v>
      </c>
      <c r="E106" s="91">
        <v>30.048809342392342</v>
      </c>
      <c r="F106" s="41">
        <v>107.6080630377112</v>
      </c>
      <c r="G106" s="41">
        <v>110.34254547412289</v>
      </c>
      <c r="H106" s="41">
        <v>125.47838954222486</v>
      </c>
      <c r="I106" s="92">
        <v>122.0590072965877</v>
      </c>
      <c r="J106" s="93">
        <v>75.63060259062371</v>
      </c>
      <c r="K106" s="43">
        <v>105.01138613647767</v>
      </c>
    </row>
    <row r="107" spans="1:11" ht="12.75">
      <c r="A107" s="67" t="s">
        <v>106</v>
      </c>
      <c r="B107" s="90">
        <v>73.26019204711628</v>
      </c>
      <c r="C107" s="90">
        <v>66.90415441498402</v>
      </c>
      <c r="D107" s="90">
        <v>43.11013529819134</v>
      </c>
      <c r="E107" s="91">
        <v>40.85460983726586</v>
      </c>
      <c r="F107" s="41">
        <v>104.98718998029429</v>
      </c>
      <c r="G107" s="41">
        <v>107.8578818893529</v>
      </c>
      <c r="H107" s="41">
        <v>117.27014351612024</v>
      </c>
      <c r="I107" s="92">
        <v>120.3980900512455</v>
      </c>
      <c r="J107" s="93">
        <v>75.89256203895721</v>
      </c>
      <c r="K107" s="43">
        <v>103.45508307940503</v>
      </c>
    </row>
    <row r="108" spans="1:11" ht="12.75">
      <c r="A108" s="67" t="s">
        <v>107</v>
      </c>
      <c r="B108" s="90">
        <v>73.09253909355793</v>
      </c>
      <c r="C108" s="90">
        <v>65.66442335993735</v>
      </c>
      <c r="D108" s="90">
        <v>52.392370644160835</v>
      </c>
      <c r="E108" s="91">
        <v>34.503528409874484</v>
      </c>
      <c r="F108" s="41">
        <v>105.44924281845505</v>
      </c>
      <c r="G108" s="41">
        <v>110.08880552410116</v>
      </c>
      <c r="H108" s="41">
        <v>104.13309727936993</v>
      </c>
      <c r="I108" s="92">
        <v>115.87447825228806</v>
      </c>
      <c r="J108" s="93">
        <v>75.23406609542013</v>
      </c>
      <c r="K108" s="43">
        <v>102.97837909479415</v>
      </c>
    </row>
    <row r="109" spans="1:11" ht="12.75">
      <c r="A109" s="67" t="s">
        <v>108</v>
      </c>
      <c r="B109" s="90">
        <v>71.81918801476438</v>
      </c>
      <c r="C109" s="90">
        <v>64.17818523300832</v>
      </c>
      <c r="D109" s="90">
        <v>42.665267176187</v>
      </c>
      <c r="E109" s="91">
        <v>33.32758375447429</v>
      </c>
      <c r="F109" s="41">
        <v>104.024049018337</v>
      </c>
      <c r="G109" s="41">
        <v>107.26675915507015</v>
      </c>
      <c r="H109" s="41">
        <v>101.31887587328103</v>
      </c>
      <c r="I109" s="92">
        <v>119.78141517015153</v>
      </c>
      <c r="J109" s="93">
        <v>74.14463922171497</v>
      </c>
      <c r="K109" s="43">
        <v>101.87409521845704</v>
      </c>
    </row>
    <row r="110" spans="1:11" ht="12.75">
      <c r="A110" s="67" t="s">
        <v>109</v>
      </c>
      <c r="B110" s="90">
        <v>60.131284149121186</v>
      </c>
      <c r="C110" s="90">
        <v>52.75808528289966</v>
      </c>
      <c r="D110" s="90">
        <v>33.85868580610673</v>
      </c>
      <c r="E110" s="91">
        <v>38.3528384600851</v>
      </c>
      <c r="F110" s="41">
        <v>103.7798480419204</v>
      </c>
      <c r="G110" s="41">
        <v>106.81185019389451</v>
      </c>
      <c r="H110" s="41">
        <v>115.73393542359234</v>
      </c>
      <c r="I110" s="92">
        <v>117.72646660796636</v>
      </c>
      <c r="J110" s="93">
        <v>62.783413053613046</v>
      </c>
      <c r="K110" s="43">
        <v>102.42499288697338</v>
      </c>
    </row>
    <row r="111" spans="1:11" ht="12.75">
      <c r="A111" s="67" t="s">
        <v>110</v>
      </c>
      <c r="B111" s="90">
        <v>74.69819153392251</v>
      </c>
      <c r="C111" s="90">
        <v>67.95993346127112</v>
      </c>
      <c r="D111" s="90">
        <v>44.00479446867882</v>
      </c>
      <c r="E111" s="91">
        <v>41.42616928823452</v>
      </c>
      <c r="F111" s="41">
        <v>107.22236397234232</v>
      </c>
      <c r="G111" s="41">
        <v>110.6681742910632</v>
      </c>
      <c r="H111" s="41">
        <v>128.97710677432008</v>
      </c>
      <c r="I111" s="92">
        <v>121.82175230044109</v>
      </c>
      <c r="J111" s="93">
        <v>76.791155067564</v>
      </c>
      <c r="K111" s="43">
        <v>105.99889043669039</v>
      </c>
    </row>
    <row r="112" spans="1:11" ht="12.75">
      <c r="A112" s="67" t="s">
        <v>111</v>
      </c>
      <c r="B112" s="90">
        <v>70.37156424612276</v>
      </c>
      <c r="C112" s="90">
        <v>63.49097786779435</v>
      </c>
      <c r="D112" s="90">
        <v>47.60087055348913</v>
      </c>
      <c r="E112" s="91">
        <v>34.503976700003264</v>
      </c>
      <c r="F112" s="41">
        <v>103.54622220871636</v>
      </c>
      <c r="G112" s="41">
        <v>105.64224255359414</v>
      </c>
      <c r="H112" s="41">
        <v>113.48470988779368</v>
      </c>
      <c r="I112" s="92">
        <v>120.70750439631544</v>
      </c>
      <c r="J112" s="93">
        <v>74.07807226847719</v>
      </c>
      <c r="K112" s="43">
        <v>100.86001445244237</v>
      </c>
    </row>
    <row r="113" spans="1:11" ht="12.75">
      <c r="A113" s="67" t="s">
        <v>112</v>
      </c>
      <c r="B113" s="90">
        <v>71.569327297738</v>
      </c>
      <c r="C113" s="90">
        <v>64.6331528722501</v>
      </c>
      <c r="D113" s="90">
        <v>46.48943939753267</v>
      </c>
      <c r="E113" s="91">
        <v>34.88021197427864</v>
      </c>
      <c r="F113" s="41">
        <v>105.12574373044616</v>
      </c>
      <c r="G113" s="41">
        <v>107.59109987442477</v>
      </c>
      <c r="H113" s="41">
        <v>106.50461629737225</v>
      </c>
      <c r="I113" s="92">
        <v>119.66241120004621</v>
      </c>
      <c r="J113" s="93">
        <v>73.6624605265391</v>
      </c>
      <c r="K113" s="43">
        <v>103.31952499847053</v>
      </c>
    </row>
    <row r="114" spans="1:11" ht="12.75">
      <c r="A114" s="67" t="s">
        <v>113</v>
      </c>
      <c r="B114" s="90">
        <v>73.053059824289</v>
      </c>
      <c r="C114" s="90">
        <v>66.23894876584752</v>
      </c>
      <c r="D114" s="90">
        <v>52.024158280749546</v>
      </c>
      <c r="E114" s="91">
        <v>32.99911244446319</v>
      </c>
      <c r="F114" s="41">
        <v>105.35840719027497</v>
      </c>
      <c r="G114" s="41">
        <v>109.21220696901588</v>
      </c>
      <c r="H114" s="41">
        <v>122.0579985883394</v>
      </c>
      <c r="I114" s="92">
        <v>111.97448666705257</v>
      </c>
      <c r="J114" s="93">
        <v>75.62839682242031</v>
      </c>
      <c r="K114" s="43">
        <v>103.55450301649871</v>
      </c>
    </row>
    <row r="115" spans="1:11" ht="12.75">
      <c r="A115" s="67" t="s">
        <v>114</v>
      </c>
      <c r="B115" s="90">
        <v>69.4643424447918</v>
      </c>
      <c r="C115" s="90">
        <v>62.567523396089854</v>
      </c>
      <c r="D115" s="90">
        <v>51.65718071030576</v>
      </c>
      <c r="E115" s="91">
        <v>30.085426791656957</v>
      </c>
      <c r="F115" s="41">
        <v>109.15018911137837</v>
      </c>
      <c r="G115" s="41">
        <v>110.78373335041115</v>
      </c>
      <c r="H115" s="41">
        <v>114.68389021638903</v>
      </c>
      <c r="I115" s="92">
        <v>119.9632589048605</v>
      </c>
      <c r="J115" s="93">
        <v>74.14168938838954</v>
      </c>
      <c r="K115" s="43">
        <v>105.65089375670979</v>
      </c>
    </row>
    <row r="116" spans="1:11" ht="12.75">
      <c r="A116" s="67" t="s">
        <v>115</v>
      </c>
      <c r="B116" s="90">
        <v>64.71295195971166</v>
      </c>
      <c r="C116" s="90">
        <v>59.01258949290559</v>
      </c>
      <c r="D116" s="90">
        <v>39.989624465128216</v>
      </c>
      <c r="E116" s="91">
        <v>32.829112380111965</v>
      </c>
      <c r="F116" s="41">
        <v>103.74878464793231</v>
      </c>
      <c r="G116" s="41">
        <v>106.64562412989586</v>
      </c>
      <c r="H116" s="41">
        <v>110.43916113101969</v>
      </c>
      <c r="I116" s="92">
        <v>110.85354979136198</v>
      </c>
      <c r="J116" s="93">
        <v>67.8654540000865</v>
      </c>
      <c r="K116" s="43">
        <v>102.1019022001224</v>
      </c>
    </row>
    <row r="117" spans="1:11" ht="12.75">
      <c r="A117" s="67" t="s">
        <v>116</v>
      </c>
      <c r="B117" s="90">
        <v>71.01674915102305</v>
      </c>
      <c r="C117" s="90">
        <v>63.64696177557826</v>
      </c>
      <c r="D117" s="90">
        <v>41.55642075689692</v>
      </c>
      <c r="E117" s="91">
        <v>32.95852142929896</v>
      </c>
      <c r="F117" s="41">
        <v>104.89557442748081</v>
      </c>
      <c r="G117" s="41">
        <v>106.42681769422165</v>
      </c>
      <c r="H117" s="41">
        <v>115.0895902829321</v>
      </c>
      <c r="I117" s="92">
        <v>131.30016623886286</v>
      </c>
      <c r="J117" s="93">
        <v>73.17054641826168</v>
      </c>
      <c r="K117" s="43">
        <v>103.41595747009998</v>
      </c>
    </row>
    <row r="118" spans="1:11" ht="12.75">
      <c r="A118" s="67" t="s">
        <v>117</v>
      </c>
      <c r="B118" s="90">
        <v>71.5485039477007</v>
      </c>
      <c r="C118" s="90">
        <v>62.86241306208614</v>
      </c>
      <c r="D118" s="90">
        <v>50.48928629834084</v>
      </c>
      <c r="E118" s="91">
        <v>34.069995700700396</v>
      </c>
      <c r="F118" s="41">
        <v>107.31829133612504</v>
      </c>
      <c r="G118" s="41">
        <v>111.79017613178955</v>
      </c>
      <c r="H118" s="41">
        <v>118.00026385344958</v>
      </c>
      <c r="I118" s="92">
        <v>143.41180658946487</v>
      </c>
      <c r="J118" s="93">
        <v>74.39461164231595</v>
      </c>
      <c r="K118" s="43">
        <v>104.97901960709798</v>
      </c>
    </row>
    <row r="119" spans="1:11" ht="12.75">
      <c r="A119" s="67" t="s">
        <v>118</v>
      </c>
      <c r="B119" s="90">
        <v>68.14600766459694</v>
      </c>
      <c r="C119" s="90">
        <v>62.664574643840645</v>
      </c>
      <c r="D119" s="90">
        <v>45.47537274700883</v>
      </c>
      <c r="E119" s="91">
        <v>34.041376659983925</v>
      </c>
      <c r="F119" s="41">
        <v>105.38940286718152</v>
      </c>
      <c r="G119" s="41">
        <v>104.23754648457714</v>
      </c>
      <c r="H119" s="41">
        <v>115.4962236320588</v>
      </c>
      <c r="I119" s="92">
        <v>99.0917037876502</v>
      </c>
      <c r="J119" s="93">
        <v>74.10672857951221</v>
      </c>
      <c r="K119" s="43">
        <v>102.04259122027943</v>
      </c>
    </row>
    <row r="120" spans="1:11" ht="12.75">
      <c r="A120" s="67" t="s">
        <v>119</v>
      </c>
      <c r="B120" s="90">
        <v>54.23959657363932</v>
      </c>
      <c r="C120" s="90">
        <v>48.72131675370692</v>
      </c>
      <c r="D120" s="90">
        <v>22.324703465524163</v>
      </c>
      <c r="E120" s="91">
        <v>36.18261858203528</v>
      </c>
      <c r="F120" s="41">
        <v>107.72703203857206</v>
      </c>
      <c r="G120" s="41">
        <v>111.09657976393281</v>
      </c>
      <c r="H120" s="41">
        <v>133.62504598871902</v>
      </c>
      <c r="I120" s="92">
        <v>119.6039472492057</v>
      </c>
      <c r="J120" s="93">
        <v>57.382814184358885</v>
      </c>
      <c r="K120" s="43">
        <v>105.89340225754519</v>
      </c>
    </row>
    <row r="121" spans="1:11" ht="12.75">
      <c r="A121" s="67" t="s">
        <v>120</v>
      </c>
      <c r="B121" s="90">
        <v>67.4082315318537</v>
      </c>
      <c r="C121" s="90">
        <v>61.77323521925119</v>
      </c>
      <c r="D121" s="90">
        <v>30.80173957612385</v>
      </c>
      <c r="E121" s="91">
        <v>45.49725993974872</v>
      </c>
      <c r="F121" s="41">
        <v>111.33600937705917</v>
      </c>
      <c r="G121" s="41">
        <v>111.6885025137306</v>
      </c>
      <c r="H121" s="41">
        <v>125.97834205882671</v>
      </c>
      <c r="I121" s="92">
        <v>121.12150165073575</v>
      </c>
      <c r="J121" s="93">
        <v>71.30670929764538</v>
      </c>
      <c r="K121" s="43">
        <v>108.8533985645036</v>
      </c>
    </row>
    <row r="122" spans="1:11" ht="12.75">
      <c r="A122" s="67" t="s">
        <v>121</v>
      </c>
      <c r="B122" s="90">
        <v>63.415669935965425</v>
      </c>
      <c r="C122" s="90">
        <v>55.6777663132378</v>
      </c>
      <c r="D122" s="90">
        <v>26.646504497184402</v>
      </c>
      <c r="E122" s="91">
        <v>43.34491770620752</v>
      </c>
      <c r="F122" s="41">
        <v>110.71660169215735</v>
      </c>
      <c r="G122" s="41">
        <v>109.69472016315095</v>
      </c>
      <c r="H122" s="41">
        <v>107.9411014753528</v>
      </c>
      <c r="I122" s="92">
        <v>127.54588574880609</v>
      </c>
      <c r="J122" s="93">
        <v>66.53825397282722</v>
      </c>
      <c r="K122" s="43">
        <v>107.42132091253987</v>
      </c>
    </row>
    <row r="123" spans="1:11" ht="12.75">
      <c r="A123" s="67" t="s">
        <v>122</v>
      </c>
      <c r="B123" s="90">
        <v>69.19750259522782</v>
      </c>
      <c r="C123" s="90">
        <v>62.83411611620253</v>
      </c>
      <c r="D123" s="90">
        <v>44.57221800877478</v>
      </c>
      <c r="E123" s="91">
        <v>39.890028716921506</v>
      </c>
      <c r="F123" s="41">
        <v>111.83938046882291</v>
      </c>
      <c r="G123" s="41">
        <v>112.94347229347385</v>
      </c>
      <c r="H123" s="41">
        <v>137.3518632366388</v>
      </c>
      <c r="I123" s="92">
        <v>120.17851371535095</v>
      </c>
      <c r="J123" s="93">
        <v>73.08445237222995</v>
      </c>
      <c r="K123" s="43">
        <v>109.24866900458166</v>
      </c>
    </row>
    <row r="124" spans="1:11" ht="12.75">
      <c r="A124" s="67" t="s">
        <v>123</v>
      </c>
      <c r="B124" s="90">
        <v>56.65547609915067</v>
      </c>
      <c r="C124" s="90">
        <v>49.31577003639593</v>
      </c>
      <c r="D124" s="90">
        <v>24.239950182820856</v>
      </c>
      <c r="E124" s="91">
        <v>36.60063646083254</v>
      </c>
      <c r="F124" s="41">
        <v>107.3358067488504</v>
      </c>
      <c r="G124" s="41">
        <v>108.46292977903691</v>
      </c>
      <c r="H124" s="41">
        <v>134.3653491832397</v>
      </c>
      <c r="I124" s="92">
        <v>123.26284427776275</v>
      </c>
      <c r="J124" s="93">
        <v>60.08063051609716</v>
      </c>
      <c r="K124" s="43">
        <v>105.78634782343224</v>
      </c>
    </row>
    <row r="125" spans="1:11" ht="12.75">
      <c r="A125" s="67" t="s">
        <v>124</v>
      </c>
      <c r="B125" s="90">
        <v>73.3373977669212</v>
      </c>
      <c r="C125" s="90">
        <v>67.00590848287898</v>
      </c>
      <c r="D125" s="90">
        <v>44.31334438778756</v>
      </c>
      <c r="E125" s="91">
        <v>34.8267547567167</v>
      </c>
      <c r="F125" s="41">
        <v>106.11813588965876</v>
      </c>
      <c r="G125" s="41">
        <v>110.79636533001816</v>
      </c>
      <c r="H125" s="41">
        <v>98.04332447144223</v>
      </c>
      <c r="I125" s="92">
        <v>113.07996329033689</v>
      </c>
      <c r="J125" s="93">
        <v>75.0889901236091</v>
      </c>
      <c r="K125" s="43">
        <v>103.83496264861026</v>
      </c>
    </row>
    <row r="126" spans="1:11" ht="12.75">
      <c r="A126" s="67" t="s">
        <v>125</v>
      </c>
      <c r="B126" s="90">
        <v>70.21691721569184</v>
      </c>
      <c r="C126" s="90">
        <v>61.87626767693961</v>
      </c>
      <c r="D126" s="90">
        <v>48.79111097152494</v>
      </c>
      <c r="E126" s="91">
        <v>33.55509632871243</v>
      </c>
      <c r="F126" s="41">
        <v>104.32755423395217</v>
      </c>
      <c r="G126" s="41">
        <v>109.07669080420818</v>
      </c>
      <c r="H126" s="41">
        <v>105.71485432322964</v>
      </c>
      <c r="I126" s="92">
        <v>132.72979535917213</v>
      </c>
      <c r="J126" s="93">
        <v>72.98068143854013</v>
      </c>
      <c r="K126" s="43">
        <v>102.17481718885948</v>
      </c>
    </row>
    <row r="127" spans="1:11" ht="12.75">
      <c r="A127" s="67"/>
      <c r="E127" s="19"/>
      <c r="I127" s="19"/>
      <c r="J127" s="18"/>
      <c r="K127" s="18"/>
    </row>
    <row r="128" spans="1:11" ht="15">
      <c r="A128" s="66" t="s">
        <v>126</v>
      </c>
      <c r="B128" s="88">
        <v>68.16985709291409</v>
      </c>
      <c r="C128" s="88">
        <v>60.588701719679264</v>
      </c>
      <c r="D128" s="88">
        <v>44.03564443924933</v>
      </c>
      <c r="E128" s="89">
        <v>32.55408696638021</v>
      </c>
      <c r="F128" s="30">
        <v>105</v>
      </c>
      <c r="G128" s="30">
        <v>108</v>
      </c>
      <c r="H128" s="30">
        <v>109</v>
      </c>
      <c r="I128" s="32">
        <v>123</v>
      </c>
      <c r="J128" s="44">
        <v>71.6</v>
      </c>
      <c r="K128" s="44">
        <v>102</v>
      </c>
    </row>
    <row r="129" spans="1:11" ht="12.75">
      <c r="A129" s="67" t="s">
        <v>127</v>
      </c>
      <c r="B129" s="90">
        <v>68.25532456469743</v>
      </c>
      <c r="C129" s="90">
        <v>60.17014661906251</v>
      </c>
      <c r="D129" s="90">
        <v>55.08536381225709</v>
      </c>
      <c r="E129" s="91">
        <v>28.155281487726562</v>
      </c>
      <c r="F129" s="41">
        <v>105.11164845982243</v>
      </c>
      <c r="G129" s="41">
        <v>109.91247930034412</v>
      </c>
      <c r="H129" s="41">
        <v>116.20810090156554</v>
      </c>
      <c r="I129" s="92">
        <v>123.52621520009436</v>
      </c>
      <c r="J129" s="93">
        <v>71.90729439501663</v>
      </c>
      <c r="K129" s="43">
        <v>101.12733909955837</v>
      </c>
    </row>
    <row r="130" spans="1:11" ht="12.75">
      <c r="A130" s="67" t="s">
        <v>128</v>
      </c>
      <c r="B130" s="90">
        <v>67.65837766798275</v>
      </c>
      <c r="C130" s="90">
        <v>58.59162530874501</v>
      </c>
      <c r="D130" s="90">
        <v>47.79085657747203</v>
      </c>
      <c r="E130" s="91">
        <v>26.02266344340382</v>
      </c>
      <c r="F130" s="41">
        <v>105.74480295097595</v>
      </c>
      <c r="G130" s="41">
        <v>109.26659684200348</v>
      </c>
      <c r="H130" s="41">
        <v>107.27418408447564</v>
      </c>
      <c r="I130" s="92">
        <v>145.0267944463987</v>
      </c>
      <c r="J130" s="93">
        <v>70.73442599776241</v>
      </c>
      <c r="K130" s="43">
        <v>101.26647626161592</v>
      </c>
    </row>
    <row r="131" spans="1:11" ht="12.75">
      <c r="A131" s="67" t="s">
        <v>129</v>
      </c>
      <c r="B131" s="90">
        <v>69.48156108967082</v>
      </c>
      <c r="C131" s="90">
        <v>61.43452370432628</v>
      </c>
      <c r="D131" s="90">
        <v>50.87889447120762</v>
      </c>
      <c r="E131" s="91">
        <v>30.294204732640857</v>
      </c>
      <c r="F131" s="41">
        <v>108.27074605158246</v>
      </c>
      <c r="G131" s="41">
        <v>111.43567327520398</v>
      </c>
      <c r="H131" s="41">
        <v>118.29646407511612</v>
      </c>
      <c r="I131" s="92">
        <v>112.12805371828105</v>
      </c>
      <c r="J131" s="93">
        <v>72.07811152086691</v>
      </c>
      <c r="K131" s="43">
        <v>103.99892045665129</v>
      </c>
    </row>
    <row r="132" spans="1:11" ht="12.75">
      <c r="A132" s="67" t="s">
        <v>130</v>
      </c>
      <c r="B132" s="90">
        <v>71.7313266432748</v>
      </c>
      <c r="C132" s="90">
        <v>63.1671306377387</v>
      </c>
      <c r="D132" s="90">
        <v>43.065088515260754</v>
      </c>
      <c r="E132" s="91">
        <v>41.806577219790135</v>
      </c>
      <c r="F132" s="41">
        <v>104.37051939070159</v>
      </c>
      <c r="G132" s="41">
        <v>105.69367849710949</v>
      </c>
      <c r="H132" s="41">
        <v>106.43526258085656</v>
      </c>
      <c r="I132" s="92">
        <v>124.92187382833237</v>
      </c>
      <c r="J132" s="93">
        <v>73.80197404246896</v>
      </c>
      <c r="K132" s="43">
        <v>102.44125974443538</v>
      </c>
    </row>
    <row r="133" spans="1:11" ht="12.75">
      <c r="A133" s="67" t="s">
        <v>131</v>
      </c>
      <c r="B133" s="90">
        <v>70.28036697495133</v>
      </c>
      <c r="C133" s="90">
        <v>64.50687630010322</v>
      </c>
      <c r="D133" s="90">
        <v>39.21406765706203</v>
      </c>
      <c r="E133" s="91">
        <v>36.95752655428839</v>
      </c>
      <c r="F133" s="41">
        <v>105.69472509337334</v>
      </c>
      <c r="G133" s="41">
        <v>107.62737268284602</v>
      </c>
      <c r="H133" s="41">
        <v>123.24223155505172</v>
      </c>
      <c r="I133" s="92">
        <v>123.57781594404912</v>
      </c>
      <c r="J133" s="93">
        <v>72.91937976115413</v>
      </c>
      <c r="K133" s="43">
        <v>103.49502034274897</v>
      </c>
    </row>
    <row r="134" spans="1:11" ht="12.75">
      <c r="A134" s="67" t="s">
        <v>132</v>
      </c>
      <c r="B134" s="90">
        <v>69.42326602880235</v>
      </c>
      <c r="C134" s="90">
        <v>60.98831156236882</v>
      </c>
      <c r="D134" s="90">
        <v>44.62368605542997</v>
      </c>
      <c r="E134" s="91">
        <v>31.285036669373735</v>
      </c>
      <c r="F134" s="41">
        <v>104.62160688105351</v>
      </c>
      <c r="G134" s="41">
        <v>107.98021849548408</v>
      </c>
      <c r="H134" s="41">
        <v>107.98331292098408</v>
      </c>
      <c r="I134" s="92">
        <v>126.45765739653439</v>
      </c>
      <c r="J134" s="93">
        <v>71.74610159495698</v>
      </c>
      <c r="K134" s="43">
        <v>100.75744356138077</v>
      </c>
    </row>
    <row r="135" spans="1:11" ht="12.75">
      <c r="A135" s="67" t="s">
        <v>133</v>
      </c>
      <c r="B135" s="90">
        <v>74.11144226884619</v>
      </c>
      <c r="C135" s="90">
        <v>67.02683473640607</v>
      </c>
      <c r="D135" s="90">
        <v>45.71738341069968</v>
      </c>
      <c r="E135" s="91">
        <v>35.65429821863922</v>
      </c>
      <c r="F135" s="41">
        <v>108.47885157884457</v>
      </c>
      <c r="G135" s="41">
        <v>111.8493431244978</v>
      </c>
      <c r="H135" s="41">
        <v>133.44745271886455</v>
      </c>
      <c r="I135" s="92">
        <v>124.01357944560203</v>
      </c>
      <c r="J135" s="93">
        <v>76.31759520915678</v>
      </c>
      <c r="K135" s="43">
        <v>106.80142792983938</v>
      </c>
    </row>
    <row r="136" spans="1:11" ht="12.75">
      <c r="A136" s="67" t="s">
        <v>134</v>
      </c>
      <c r="B136" s="90">
        <v>65.05838225424354</v>
      </c>
      <c r="C136" s="90">
        <v>55.60485317137308</v>
      </c>
      <c r="D136" s="90">
        <v>48.75423336507585</v>
      </c>
      <c r="E136" s="91">
        <v>29.814725623541165</v>
      </c>
      <c r="F136" s="41">
        <v>105.97600159455634</v>
      </c>
      <c r="G136" s="41">
        <v>108.2110469767823</v>
      </c>
      <c r="H136" s="41">
        <v>123.04031314629118</v>
      </c>
      <c r="I136" s="92">
        <v>127.56295974179099</v>
      </c>
      <c r="J136" s="93">
        <v>69.53360497139278</v>
      </c>
      <c r="K136" s="43">
        <v>101.74431372769102</v>
      </c>
    </row>
    <row r="137" spans="1:11" ht="12.75">
      <c r="A137" s="67" t="s">
        <v>135</v>
      </c>
      <c r="B137" s="90">
        <v>68.04154085418382</v>
      </c>
      <c r="C137" s="90">
        <v>58.77550915932239</v>
      </c>
      <c r="D137" s="90">
        <v>49.264729128501585</v>
      </c>
      <c r="E137" s="91">
        <v>28.25330388918717</v>
      </c>
      <c r="F137" s="41">
        <v>103.92489689325345</v>
      </c>
      <c r="G137" s="41">
        <v>107.67494132714756</v>
      </c>
      <c r="H137" s="41">
        <v>89.77377121717657</v>
      </c>
      <c r="I137" s="92">
        <v>111.94928200555748</v>
      </c>
      <c r="J137" s="93">
        <v>71.52266863954081</v>
      </c>
      <c r="K137" s="43">
        <v>100.22192803179777</v>
      </c>
    </row>
    <row r="138" spans="1:11" ht="12.75">
      <c r="A138" s="67" t="s">
        <v>136</v>
      </c>
      <c r="B138" s="90">
        <v>70.05530505403794</v>
      </c>
      <c r="C138" s="90">
        <v>61.47585475543753</v>
      </c>
      <c r="D138" s="90">
        <v>43.64025832080049</v>
      </c>
      <c r="E138" s="91">
        <v>29.853442788846134</v>
      </c>
      <c r="F138" s="41">
        <v>104.64750307914616</v>
      </c>
      <c r="G138" s="41">
        <v>108.11582831557159</v>
      </c>
      <c r="H138" s="41">
        <v>108.27887263828171</v>
      </c>
      <c r="I138" s="92">
        <v>120.95034082339745</v>
      </c>
      <c r="J138" s="93">
        <v>72.42749442695133</v>
      </c>
      <c r="K138" s="43">
        <v>101.56088373701537</v>
      </c>
    </row>
    <row r="139" spans="1:11" ht="12.75">
      <c r="A139" s="67" t="s">
        <v>137</v>
      </c>
      <c r="B139" s="90">
        <v>71.61440784899415</v>
      </c>
      <c r="C139" s="90">
        <v>64.32030275882367</v>
      </c>
      <c r="D139" s="90">
        <v>38.36629848582502</v>
      </c>
      <c r="E139" s="91">
        <v>38.38485605066075</v>
      </c>
      <c r="F139" s="41">
        <v>104.74958994008558</v>
      </c>
      <c r="G139" s="41">
        <v>107.59557183363428</v>
      </c>
      <c r="H139" s="41">
        <v>110.3029038641319</v>
      </c>
      <c r="I139" s="92">
        <v>128.8848229304327</v>
      </c>
      <c r="J139" s="93">
        <v>74.2827856436027</v>
      </c>
      <c r="K139" s="43">
        <v>102.88727327161587</v>
      </c>
    </row>
    <row r="140" spans="1:11" ht="12.75">
      <c r="A140" s="67" t="s">
        <v>138</v>
      </c>
      <c r="B140" s="90">
        <v>70.95875062297826</v>
      </c>
      <c r="C140" s="90">
        <v>63.0417545179438</v>
      </c>
      <c r="D140" s="90">
        <v>42.39741851186499</v>
      </c>
      <c r="E140" s="91">
        <v>30.655265086378265</v>
      </c>
      <c r="F140" s="41">
        <v>105.35980301322984</v>
      </c>
      <c r="G140" s="41">
        <v>110.17808699304489</v>
      </c>
      <c r="H140" s="41">
        <v>113.61013615032408</v>
      </c>
      <c r="I140" s="92">
        <v>112.8358565598442</v>
      </c>
      <c r="J140" s="93">
        <v>74.35885964451</v>
      </c>
      <c r="K140" s="43">
        <v>101.60561357872712</v>
      </c>
    </row>
    <row r="141" spans="1:11" ht="12.75">
      <c r="A141" s="67" t="s">
        <v>139</v>
      </c>
      <c r="B141" s="90">
        <v>72.13954280720904</v>
      </c>
      <c r="C141" s="90">
        <v>64.69180779659172</v>
      </c>
      <c r="D141" s="90">
        <v>43.36605434551059</v>
      </c>
      <c r="E141" s="91">
        <v>35.2388011518906</v>
      </c>
      <c r="F141" s="41">
        <v>106.77755111899542</v>
      </c>
      <c r="G141" s="41">
        <v>111.36717942483924</v>
      </c>
      <c r="H141" s="41">
        <v>112.66642138213719</v>
      </c>
      <c r="I141" s="92">
        <v>129.4853200094094</v>
      </c>
      <c r="J141" s="93">
        <v>74.30257678266953</v>
      </c>
      <c r="K141" s="43">
        <v>103.8041874824328</v>
      </c>
    </row>
    <row r="142" spans="1:11" ht="12.75">
      <c r="A142" s="67" t="s">
        <v>140</v>
      </c>
      <c r="B142" s="90">
        <v>70.0742372052073</v>
      </c>
      <c r="C142" s="90">
        <v>61.531941938983906</v>
      </c>
      <c r="D142" s="90">
        <v>43.93549368840985</v>
      </c>
      <c r="E142" s="91">
        <v>40.75403480019976</v>
      </c>
      <c r="F142" s="41">
        <v>105.4825026440752</v>
      </c>
      <c r="G142" s="41">
        <v>106.72056005754217</v>
      </c>
      <c r="H142" s="41">
        <v>119.86034633010743</v>
      </c>
      <c r="I142" s="92">
        <v>115.53283501472967</v>
      </c>
      <c r="J142" s="93">
        <v>72.68733461491178</v>
      </c>
      <c r="K142" s="43">
        <v>103.34695316607596</v>
      </c>
    </row>
    <row r="143" spans="1:11" ht="12.75">
      <c r="A143" s="67" t="s">
        <v>141</v>
      </c>
      <c r="B143" s="90">
        <v>67.02182644486889</v>
      </c>
      <c r="C143" s="90">
        <v>59.10005926670341</v>
      </c>
      <c r="D143" s="90">
        <v>41.73286311869056</v>
      </c>
      <c r="E143" s="91">
        <v>35.75369262984099</v>
      </c>
      <c r="F143" s="41">
        <v>105.71351505339253</v>
      </c>
      <c r="G143" s="41">
        <v>108.26258771974584</v>
      </c>
      <c r="H143" s="41">
        <v>118.27993209111756</v>
      </c>
      <c r="I143" s="92">
        <v>134.07132299349252</v>
      </c>
      <c r="J143" s="93">
        <v>69.77821201796606</v>
      </c>
      <c r="K143" s="43">
        <v>103.6564309814806</v>
      </c>
    </row>
    <row r="144" spans="1:11" ht="12.75">
      <c r="A144" s="67" t="s">
        <v>142</v>
      </c>
      <c r="B144" s="90">
        <v>68.2609596113315</v>
      </c>
      <c r="C144" s="90">
        <v>57.95045217578476</v>
      </c>
      <c r="D144" s="90">
        <v>48.31527739593257</v>
      </c>
      <c r="E144" s="91">
        <v>27.836088138476473</v>
      </c>
      <c r="F144" s="41">
        <v>100.33054653804587</v>
      </c>
      <c r="G144" s="41">
        <v>102.85978323239645</v>
      </c>
      <c r="H144" s="41">
        <v>84.04006442160058</v>
      </c>
      <c r="I144" s="92">
        <v>111.9726498111748</v>
      </c>
      <c r="J144" s="93">
        <v>70.66630962751098</v>
      </c>
      <c r="K144" s="43">
        <v>96.81249216362109</v>
      </c>
    </row>
    <row r="145" spans="1:11" ht="12.75">
      <c r="A145" s="67" t="s">
        <v>143</v>
      </c>
      <c r="B145" s="90">
        <v>70.40278622314818</v>
      </c>
      <c r="C145" s="90">
        <v>62.88565686240612</v>
      </c>
      <c r="D145" s="90">
        <v>45.300167081397255</v>
      </c>
      <c r="E145" s="91">
        <v>35.97100956305987</v>
      </c>
      <c r="F145" s="41">
        <v>105.09101335780588</v>
      </c>
      <c r="G145" s="41">
        <v>107.26685443667202</v>
      </c>
      <c r="H145" s="41">
        <v>113.28008085923274</v>
      </c>
      <c r="I145" s="92">
        <v>116.4989753195429</v>
      </c>
      <c r="J145" s="93">
        <v>72.8483686161634</v>
      </c>
      <c r="K145" s="43">
        <v>102.85933636041963</v>
      </c>
    </row>
    <row r="146" spans="1:11" ht="12.75">
      <c r="A146" s="67" t="s">
        <v>144</v>
      </c>
      <c r="B146" s="90">
        <v>68.38864920408598</v>
      </c>
      <c r="C146" s="90">
        <v>59.50832689598153</v>
      </c>
      <c r="D146" s="90">
        <v>47.21162414699525</v>
      </c>
      <c r="E146" s="91">
        <v>30.309386899865558</v>
      </c>
      <c r="F146" s="41">
        <v>102.52062645315515</v>
      </c>
      <c r="G146" s="41">
        <v>106.4173982577913</v>
      </c>
      <c r="H146" s="41">
        <v>104.12869131712293</v>
      </c>
      <c r="I146" s="92">
        <v>121.6830616644982</v>
      </c>
      <c r="J146" s="93">
        <v>72.34104605775174</v>
      </c>
      <c r="K146" s="43">
        <v>99.5134366252145</v>
      </c>
    </row>
    <row r="147" spans="1:11" ht="12.75">
      <c r="A147" s="67" t="s">
        <v>145</v>
      </c>
      <c r="B147" s="90">
        <v>67.60484431225366</v>
      </c>
      <c r="C147" s="90">
        <v>62.48460128811827</v>
      </c>
      <c r="D147" s="90">
        <v>39.783864562867485</v>
      </c>
      <c r="E147" s="91">
        <v>36.92636347906567</v>
      </c>
      <c r="F147" s="41">
        <v>106.45120701913602</v>
      </c>
      <c r="G147" s="41">
        <v>107.97159715497249</v>
      </c>
      <c r="H147" s="41">
        <v>106.67731579786339</v>
      </c>
      <c r="I147" s="92">
        <v>122.61413331951914</v>
      </c>
      <c r="J147" s="93">
        <v>72.52192564462597</v>
      </c>
      <c r="K147" s="43">
        <v>103.06747125296994</v>
      </c>
    </row>
    <row r="148" spans="1:11" ht="12.75">
      <c r="A148" s="67" t="s">
        <v>146</v>
      </c>
      <c r="B148" s="90">
        <v>71.24112419513696</v>
      </c>
      <c r="C148" s="90">
        <v>64.72304855905632</v>
      </c>
      <c r="D148" s="90">
        <v>37.58883849447564</v>
      </c>
      <c r="E148" s="91">
        <v>39.54201126047556</v>
      </c>
      <c r="F148" s="41">
        <v>101.93837264739447</v>
      </c>
      <c r="G148" s="41">
        <v>103.99424393507704</v>
      </c>
      <c r="H148" s="41">
        <v>93.84100575653045</v>
      </c>
      <c r="I148" s="92">
        <v>141.0447168191353</v>
      </c>
      <c r="J148" s="93">
        <v>73.4639190566537</v>
      </c>
      <c r="K148" s="43">
        <v>99.67642488046289</v>
      </c>
    </row>
    <row r="149" spans="1:11" ht="12.75">
      <c r="A149" s="67" t="s">
        <v>147</v>
      </c>
      <c r="B149" s="90">
        <v>67.8617564587004</v>
      </c>
      <c r="C149" s="90">
        <v>61.34272283146095</v>
      </c>
      <c r="D149" s="90">
        <v>30.59315033101638</v>
      </c>
      <c r="E149" s="91">
        <v>37.5421992269127</v>
      </c>
      <c r="F149" s="41">
        <v>103.5647941169691</v>
      </c>
      <c r="G149" s="41">
        <v>106.97017775450992</v>
      </c>
      <c r="H149" s="41">
        <v>106.40954247483805</v>
      </c>
      <c r="I149" s="92">
        <v>111.74271120340016</v>
      </c>
      <c r="J149" s="93">
        <v>70.14440781774269</v>
      </c>
      <c r="K149" s="43">
        <v>100.83606721991082</v>
      </c>
    </row>
    <row r="150" spans="1:11" ht="12.75">
      <c r="A150" s="67" t="s">
        <v>148</v>
      </c>
      <c r="B150" s="90">
        <v>70.28276493912938</v>
      </c>
      <c r="C150" s="90">
        <v>62.51891801127615</v>
      </c>
      <c r="D150" s="90">
        <v>41.816034403971386</v>
      </c>
      <c r="E150" s="91">
        <v>31.687061457109362</v>
      </c>
      <c r="F150" s="41">
        <v>105.50894712854154</v>
      </c>
      <c r="G150" s="41">
        <v>109.02808470200293</v>
      </c>
      <c r="H150" s="41">
        <v>125.30966606006567</v>
      </c>
      <c r="I150" s="92">
        <v>136.96215626237608</v>
      </c>
      <c r="J150" s="93">
        <v>72.97184209057211</v>
      </c>
      <c r="K150" s="43">
        <v>102.50677242622783</v>
      </c>
    </row>
    <row r="151" spans="1:11" ht="12.75">
      <c r="A151" s="67" t="s">
        <v>149</v>
      </c>
      <c r="B151" s="90">
        <v>59.89809357073166</v>
      </c>
      <c r="C151" s="90">
        <v>52.74509428930083</v>
      </c>
      <c r="D151" s="90">
        <v>32.62072269764238</v>
      </c>
      <c r="E151" s="91">
        <v>35.01488342373849</v>
      </c>
      <c r="F151" s="41">
        <v>103.77217571299548</v>
      </c>
      <c r="G151" s="41">
        <v>105.8317534343341</v>
      </c>
      <c r="H151" s="41">
        <v>108.73105019055436</v>
      </c>
      <c r="I151" s="92">
        <v>108.08692498152988</v>
      </c>
      <c r="J151" s="93">
        <v>62.280397229993326</v>
      </c>
      <c r="K151" s="43">
        <v>101.38401169990003</v>
      </c>
    </row>
    <row r="152" spans="1:11" ht="12.75">
      <c r="A152" s="67" t="s">
        <v>150</v>
      </c>
      <c r="B152" s="90">
        <v>66.72341164616581</v>
      </c>
      <c r="C152" s="90">
        <v>58.74447952090173</v>
      </c>
      <c r="D152" s="90">
        <v>50.13741327552265</v>
      </c>
      <c r="E152" s="91">
        <v>29.06591468002712</v>
      </c>
      <c r="F152" s="41">
        <v>104.46271387762161</v>
      </c>
      <c r="G152" s="41">
        <v>108.35832868192804</v>
      </c>
      <c r="H152" s="41">
        <v>106.6475904796789</v>
      </c>
      <c r="I152" s="92">
        <v>120.77040078522788</v>
      </c>
      <c r="J152" s="93">
        <v>71.42025844734194</v>
      </c>
      <c r="K152" s="43">
        <v>100.59151420062152</v>
      </c>
    </row>
    <row r="153" spans="1:11" ht="12.75">
      <c r="A153" s="67" t="s">
        <v>151</v>
      </c>
      <c r="B153" s="90">
        <v>67.53236515908405</v>
      </c>
      <c r="C153" s="90">
        <v>59.455615603676634</v>
      </c>
      <c r="D153" s="90">
        <v>51.43163322650574</v>
      </c>
      <c r="E153" s="91">
        <v>25.861952518819248</v>
      </c>
      <c r="F153" s="41">
        <v>108.65091116704305</v>
      </c>
      <c r="G153" s="41">
        <v>115.33209141012819</v>
      </c>
      <c r="H153" s="41">
        <v>122.22023988762172</v>
      </c>
      <c r="I153" s="92">
        <v>143.7526999452826</v>
      </c>
      <c r="J153" s="93">
        <v>70.32829414769216</v>
      </c>
      <c r="K153" s="43">
        <v>104.12972731534148</v>
      </c>
    </row>
    <row r="154" spans="1:11" ht="12.75">
      <c r="A154" s="67" t="s">
        <v>152</v>
      </c>
      <c r="B154" s="90">
        <v>68.10873165314224</v>
      </c>
      <c r="C154" s="90">
        <v>59.24835153111741</v>
      </c>
      <c r="D154" s="90">
        <v>52.9191061919941</v>
      </c>
      <c r="E154" s="91">
        <v>27.791071682426498</v>
      </c>
      <c r="F154" s="41">
        <v>105.16796138579117</v>
      </c>
      <c r="G154" s="41">
        <v>110.69745640910001</v>
      </c>
      <c r="H154" s="41">
        <v>95.34391433343951</v>
      </c>
      <c r="I154" s="92">
        <v>113.42268357739758</v>
      </c>
      <c r="J154" s="93">
        <v>71.50391788414937</v>
      </c>
      <c r="K154" s="43">
        <v>100.71136607564576</v>
      </c>
    </row>
    <row r="155" spans="1:11" ht="12.75">
      <c r="A155" s="67" t="s">
        <v>153</v>
      </c>
      <c r="B155" s="90">
        <v>70.42521998902627</v>
      </c>
      <c r="C155" s="90">
        <v>61.18634453328172</v>
      </c>
      <c r="D155" s="90">
        <v>50.42029956876842</v>
      </c>
      <c r="E155" s="91">
        <v>30.32286370444961</v>
      </c>
      <c r="F155" s="41">
        <v>106.21542103833734</v>
      </c>
      <c r="G155" s="41">
        <v>111.58267740886396</v>
      </c>
      <c r="H155" s="41">
        <v>93.5399946445949</v>
      </c>
      <c r="I155" s="92">
        <v>127.076300046344</v>
      </c>
      <c r="J155" s="93">
        <v>73.16531043861393</v>
      </c>
      <c r="K155" s="43">
        <v>102.6537281787468</v>
      </c>
    </row>
    <row r="156" spans="1:11" ht="12.75">
      <c r="A156" s="67" t="s">
        <v>154</v>
      </c>
      <c r="B156" s="90">
        <v>64.46439851261093</v>
      </c>
      <c r="C156" s="90">
        <v>54.161766852427775</v>
      </c>
      <c r="D156" s="90">
        <v>50.21359251672385</v>
      </c>
      <c r="E156" s="91">
        <v>22.481023670898495</v>
      </c>
      <c r="F156" s="41">
        <v>102.97729511862119</v>
      </c>
      <c r="G156" s="41">
        <v>106.48655289720514</v>
      </c>
      <c r="H156" s="41">
        <v>94.59405303871799</v>
      </c>
      <c r="I156" s="92">
        <v>116.22768810488665</v>
      </c>
      <c r="J156" s="93">
        <v>67.91451038549464</v>
      </c>
      <c r="K156" s="43">
        <v>98.71708433382103</v>
      </c>
    </row>
    <row r="157" spans="1:11" ht="12.75">
      <c r="A157" s="67" t="s">
        <v>155</v>
      </c>
      <c r="B157" s="90">
        <v>68.96798097890992</v>
      </c>
      <c r="C157" s="90">
        <v>60.98296487568453</v>
      </c>
      <c r="D157" s="90">
        <v>47.140091872881264</v>
      </c>
      <c r="E157" s="91">
        <v>30.01391227413887</v>
      </c>
      <c r="F157" s="41">
        <v>104.69089593801955</v>
      </c>
      <c r="G157" s="41">
        <v>107.70754329390255</v>
      </c>
      <c r="H157" s="41">
        <v>112.5481061675185</v>
      </c>
      <c r="I157" s="92">
        <v>138.3388209372149</v>
      </c>
      <c r="J157" s="93">
        <v>71.78043956075219</v>
      </c>
      <c r="K157" s="43">
        <v>101.9599267945442</v>
      </c>
    </row>
    <row r="158" spans="1:11" ht="12.75">
      <c r="A158" s="67" t="s">
        <v>156</v>
      </c>
      <c r="B158" s="90">
        <v>74.19155856946298</v>
      </c>
      <c r="C158" s="90">
        <v>65.83766740815068</v>
      </c>
      <c r="D158" s="90">
        <v>50.388505081756264</v>
      </c>
      <c r="E158" s="91">
        <v>37.153691224677985</v>
      </c>
      <c r="F158" s="41">
        <v>107.47707179624166</v>
      </c>
      <c r="G158" s="41">
        <v>115.61152546501833</v>
      </c>
      <c r="H158" s="41">
        <v>93.07646879033848</v>
      </c>
      <c r="I158" s="92">
        <v>127.25819992215919</v>
      </c>
      <c r="J158" s="93">
        <v>76.56341466624744</v>
      </c>
      <c r="K158" s="43">
        <v>104.11910657184471</v>
      </c>
    </row>
    <row r="159" spans="1:11" ht="12.75">
      <c r="A159" s="67"/>
      <c r="E159" s="19"/>
      <c r="I159" s="19"/>
      <c r="J159" s="18"/>
      <c r="K159" s="18"/>
    </row>
    <row r="160" spans="1:11" ht="15.75">
      <c r="A160" s="65" t="s">
        <v>157</v>
      </c>
      <c r="B160" s="23">
        <v>68.3</v>
      </c>
      <c r="C160" s="23">
        <v>58.9</v>
      </c>
      <c r="D160" s="23">
        <v>51.8</v>
      </c>
      <c r="E160" s="24">
        <v>31.1</v>
      </c>
      <c r="F160" s="23">
        <v>103</v>
      </c>
      <c r="G160" s="23">
        <v>107</v>
      </c>
      <c r="H160" s="23">
        <v>100</v>
      </c>
      <c r="I160" s="24">
        <v>116</v>
      </c>
      <c r="J160" s="22">
        <v>72.1</v>
      </c>
      <c r="K160" s="22">
        <v>101</v>
      </c>
    </row>
    <row r="161" spans="1:11" ht="15">
      <c r="A161" s="68"/>
      <c r="E161" s="19"/>
      <c r="I161" s="19"/>
      <c r="J161" s="18"/>
      <c r="K161" s="18"/>
    </row>
    <row r="162" spans="1:11" ht="15">
      <c r="A162" s="66" t="s">
        <v>158</v>
      </c>
      <c r="B162" s="88">
        <v>67.57707037954921</v>
      </c>
      <c r="C162" s="88">
        <v>58.85936792794011</v>
      </c>
      <c r="D162" s="88">
        <v>48.62253539070057</v>
      </c>
      <c r="E162" s="89">
        <v>31.694246012001525</v>
      </c>
      <c r="F162" s="30">
        <v>104</v>
      </c>
      <c r="G162" s="30">
        <v>108</v>
      </c>
      <c r="H162" s="30">
        <v>101</v>
      </c>
      <c r="I162" s="32">
        <v>118</v>
      </c>
      <c r="J162" s="44">
        <v>71.6</v>
      </c>
      <c r="K162" s="44">
        <v>101</v>
      </c>
    </row>
    <row r="163" spans="1:11" ht="12.75">
      <c r="A163" s="67" t="s">
        <v>159</v>
      </c>
      <c r="B163" s="90">
        <v>69.63501407031846</v>
      </c>
      <c r="C163" s="90">
        <v>62.77561955237066</v>
      </c>
      <c r="D163" s="90">
        <v>50.05925665272278</v>
      </c>
      <c r="E163" s="91">
        <v>32.64564653120786</v>
      </c>
      <c r="F163" s="41">
        <v>104.68219071759233</v>
      </c>
      <c r="G163" s="41">
        <v>108.8900843408368</v>
      </c>
      <c r="H163" s="41">
        <v>102.3209438240561</v>
      </c>
      <c r="I163" s="92">
        <v>116.10935516715165</v>
      </c>
      <c r="J163" s="93">
        <v>71.92805756441062</v>
      </c>
      <c r="K163" s="43">
        <v>102.4519689731546</v>
      </c>
    </row>
    <row r="164" spans="1:11" ht="12.75">
      <c r="A164" s="67" t="s">
        <v>160</v>
      </c>
      <c r="B164" s="90">
        <v>61.86514821230661</v>
      </c>
      <c r="C164" s="90">
        <v>53.02844824362207</v>
      </c>
      <c r="D164" s="90">
        <v>52.03695810758195</v>
      </c>
      <c r="E164" s="91">
        <v>26.95300292808534</v>
      </c>
      <c r="F164" s="41">
        <v>103.12120430968959</v>
      </c>
      <c r="G164" s="41">
        <v>106.02659963675445</v>
      </c>
      <c r="H164" s="41">
        <v>102.81311899103746</v>
      </c>
      <c r="I164" s="92">
        <v>114.39141931334294</v>
      </c>
      <c r="J164" s="93">
        <v>69.48554569050417</v>
      </c>
      <c r="K164" s="43">
        <v>98.57276271504207</v>
      </c>
    </row>
    <row r="165" spans="1:11" ht="12.75">
      <c r="A165" s="67" t="s">
        <v>161</v>
      </c>
      <c r="B165" s="90">
        <v>67.61073425160265</v>
      </c>
      <c r="C165" s="90">
        <v>60.06600676574819</v>
      </c>
      <c r="D165" s="90">
        <v>48.008564479601404</v>
      </c>
      <c r="E165" s="91">
        <v>31.567652996309924</v>
      </c>
      <c r="F165" s="41">
        <v>105.48970356005212</v>
      </c>
      <c r="G165" s="41">
        <v>109.75077692497993</v>
      </c>
      <c r="H165" s="41">
        <v>105.89932064601173</v>
      </c>
      <c r="I165" s="92">
        <v>115.76930556595423</v>
      </c>
      <c r="J165" s="93">
        <v>72.08967367483002</v>
      </c>
      <c r="K165" s="43">
        <v>101.6480888255481</v>
      </c>
    </row>
    <row r="166" spans="1:11" ht="12.75">
      <c r="A166" s="67" t="s">
        <v>162</v>
      </c>
      <c r="B166" s="90">
        <v>70.34839117556461</v>
      </c>
      <c r="C166" s="90">
        <v>59.14819658921123</v>
      </c>
      <c r="D166" s="90">
        <v>49.182513012154736</v>
      </c>
      <c r="E166" s="91">
        <v>34.87282280025043</v>
      </c>
      <c r="F166" s="41">
        <v>105.40563586718572</v>
      </c>
      <c r="G166" s="41">
        <v>108.41900251358031</v>
      </c>
      <c r="H166" s="41">
        <v>108.78358565447172</v>
      </c>
      <c r="I166" s="92">
        <v>99.49691769126737</v>
      </c>
      <c r="J166" s="93">
        <v>73.15561681621008</v>
      </c>
      <c r="K166" s="43">
        <v>103.32404313378592</v>
      </c>
    </row>
    <row r="167" spans="1:11" ht="12.75">
      <c r="A167" s="67" t="s">
        <v>163</v>
      </c>
      <c r="B167" s="90">
        <v>70.73030105428214</v>
      </c>
      <c r="C167" s="90">
        <v>61.398870779306534</v>
      </c>
      <c r="D167" s="90">
        <v>44.74843399976382</v>
      </c>
      <c r="E167" s="91">
        <v>36.11624138002977</v>
      </c>
      <c r="F167" s="41">
        <v>106.00971385935722</v>
      </c>
      <c r="G167" s="41">
        <v>110.03370659941119</v>
      </c>
      <c r="H167" s="41">
        <v>98.83241954827743</v>
      </c>
      <c r="I167" s="92">
        <v>133.24269763697978</v>
      </c>
      <c r="J167" s="93">
        <v>73.26976305883619</v>
      </c>
      <c r="K167" s="43">
        <v>103.71590534780088</v>
      </c>
    </row>
    <row r="168" spans="1:11" ht="12.75">
      <c r="A168" s="67" t="s">
        <v>164</v>
      </c>
      <c r="B168" s="90">
        <v>69.82394721658447</v>
      </c>
      <c r="C168" s="90">
        <v>60.900618255070306</v>
      </c>
      <c r="D168" s="90">
        <v>49.08577128253124</v>
      </c>
      <c r="E168" s="91">
        <v>31.72588244648276</v>
      </c>
      <c r="F168" s="41">
        <v>102.37442741263482</v>
      </c>
      <c r="G168" s="41">
        <v>106.45407175697626</v>
      </c>
      <c r="H168" s="41">
        <v>95.08534682298125</v>
      </c>
      <c r="I168" s="92">
        <v>127.45075630392245</v>
      </c>
      <c r="J168" s="93">
        <v>72.86174739629226</v>
      </c>
      <c r="K168" s="43">
        <v>99.71060553141999</v>
      </c>
    </row>
    <row r="169" spans="1:11" ht="12.75">
      <c r="A169" s="67" t="s">
        <v>165</v>
      </c>
      <c r="B169" s="90">
        <v>69.3804439335731</v>
      </c>
      <c r="C169" s="90">
        <v>59.88283829925224</v>
      </c>
      <c r="D169" s="90">
        <v>49.692652820853375</v>
      </c>
      <c r="E169" s="91">
        <v>30.814208822585243</v>
      </c>
      <c r="F169" s="41">
        <v>102.01493073254916</v>
      </c>
      <c r="G169" s="41">
        <v>104.47714210741749</v>
      </c>
      <c r="H169" s="41">
        <v>99.18104329799083</v>
      </c>
      <c r="I169" s="92">
        <v>112.23946506821639</v>
      </c>
      <c r="J169" s="93">
        <v>72.9868672583063</v>
      </c>
      <c r="K169" s="43">
        <v>100.41329539387179</v>
      </c>
    </row>
    <row r="170" spans="1:11" ht="12.75">
      <c r="A170" s="67" t="s">
        <v>166</v>
      </c>
      <c r="B170" s="90">
        <v>68.86108219572561</v>
      </c>
      <c r="C170" s="90">
        <v>59.90384961839765</v>
      </c>
      <c r="D170" s="90">
        <v>49.80200383659487</v>
      </c>
      <c r="E170" s="91">
        <v>28.686896702084947</v>
      </c>
      <c r="F170" s="41">
        <v>103.45484848879369</v>
      </c>
      <c r="G170" s="41">
        <v>106.83057470165907</v>
      </c>
      <c r="H170" s="41">
        <v>94.7436695816483</v>
      </c>
      <c r="I170" s="92">
        <v>120.54957428499675</v>
      </c>
      <c r="J170" s="93">
        <v>72.00656996128288</v>
      </c>
      <c r="K170" s="43">
        <v>101.17310308040267</v>
      </c>
    </row>
    <row r="171" spans="1:11" ht="12.75">
      <c r="A171" s="67" t="s">
        <v>167</v>
      </c>
      <c r="B171" s="90">
        <v>73.88651512200052</v>
      </c>
      <c r="C171" s="90">
        <v>64.8696278325866</v>
      </c>
      <c r="D171" s="90">
        <v>42.65501741942182</v>
      </c>
      <c r="E171" s="91">
        <v>49.214846904854205</v>
      </c>
      <c r="F171" s="41">
        <v>106.08190262999716</v>
      </c>
      <c r="G171" s="41">
        <v>109.35646883388976</v>
      </c>
      <c r="H171" s="41">
        <v>106.69360097999306</v>
      </c>
      <c r="I171" s="92">
        <v>117.12640907557325</v>
      </c>
      <c r="J171" s="93">
        <v>77.21984845533386</v>
      </c>
      <c r="K171" s="43">
        <v>103.262494580753</v>
      </c>
    </row>
    <row r="172" spans="1:11" ht="12.75">
      <c r="A172" s="67" t="s">
        <v>168</v>
      </c>
      <c r="B172" s="90">
        <v>63.221342221604814</v>
      </c>
      <c r="C172" s="90">
        <v>51.61281641045932</v>
      </c>
      <c r="D172" s="90">
        <v>48.82008412381328</v>
      </c>
      <c r="E172" s="91">
        <v>32.8716067811886</v>
      </c>
      <c r="F172" s="41">
        <v>103.84485566266866</v>
      </c>
      <c r="G172" s="41">
        <v>107.31218172373498</v>
      </c>
      <c r="H172" s="41">
        <v>88.6939829631707</v>
      </c>
      <c r="I172" s="92">
        <v>122.70099353419317</v>
      </c>
      <c r="J172" s="93">
        <v>67.30031822910561</v>
      </c>
      <c r="K172" s="43">
        <v>101.18991678974903</v>
      </c>
    </row>
    <row r="173" spans="1:11" ht="15">
      <c r="A173" s="68"/>
      <c r="E173" s="19"/>
      <c r="I173" s="19"/>
      <c r="J173" s="18"/>
      <c r="K173" s="18"/>
    </row>
    <row r="174" spans="1:11" ht="15">
      <c r="A174" s="66" t="s">
        <v>169</v>
      </c>
      <c r="B174" s="96">
        <v>68.99243538318736</v>
      </c>
      <c r="C174" s="96">
        <v>58.249414102471384</v>
      </c>
      <c r="D174" s="96">
        <v>54.209043249337455</v>
      </c>
      <c r="E174" s="97">
        <v>32.28269751795278</v>
      </c>
      <c r="F174" s="30">
        <v>103</v>
      </c>
      <c r="G174" s="30">
        <v>106</v>
      </c>
      <c r="H174" s="30">
        <v>95</v>
      </c>
      <c r="I174" s="32">
        <v>106</v>
      </c>
      <c r="J174" s="34">
        <v>72</v>
      </c>
      <c r="K174" s="44">
        <v>101</v>
      </c>
    </row>
    <row r="175" spans="1:11" ht="12.75">
      <c r="A175" s="67" t="s">
        <v>170</v>
      </c>
      <c r="B175" s="90">
        <v>70.48186592135136</v>
      </c>
      <c r="C175" s="90">
        <v>60.60573117639861</v>
      </c>
      <c r="D175" s="90">
        <v>53.98223851260663</v>
      </c>
      <c r="E175" s="91">
        <v>35.67454597067565</v>
      </c>
      <c r="F175" s="41">
        <v>103.15869602251823</v>
      </c>
      <c r="G175" s="41">
        <v>106.27035531902507</v>
      </c>
      <c r="H175" s="41">
        <v>100.99096851509304</v>
      </c>
      <c r="I175" s="92">
        <v>107.3678489957942</v>
      </c>
      <c r="J175" s="93">
        <v>73.50142319622778</v>
      </c>
      <c r="K175" s="43">
        <v>101.38271136876544</v>
      </c>
    </row>
    <row r="176" spans="1:11" ht="12.75">
      <c r="A176" s="67" t="s">
        <v>171</v>
      </c>
      <c r="B176" s="90">
        <v>67.0102423142854</v>
      </c>
      <c r="C176" s="90">
        <v>54.64227389746535</v>
      </c>
      <c r="D176" s="90">
        <v>55.65319809872072</v>
      </c>
      <c r="E176" s="91">
        <v>29.645707852714825</v>
      </c>
      <c r="F176" s="41">
        <v>104.40260866648961</v>
      </c>
      <c r="G176" s="41">
        <v>108.33519582124362</v>
      </c>
      <c r="H176" s="41">
        <v>90.32765877608051</v>
      </c>
      <c r="I176" s="92">
        <v>113.34302545536292</v>
      </c>
      <c r="J176" s="93">
        <v>70.3486482492293</v>
      </c>
      <c r="K176" s="43">
        <v>101.14877082590009</v>
      </c>
    </row>
    <row r="177" spans="1:11" ht="12.75">
      <c r="A177" s="67" t="s">
        <v>172</v>
      </c>
      <c r="B177" s="90">
        <v>68.17539742799664</v>
      </c>
      <c r="C177" s="90">
        <v>57.12200773621417</v>
      </c>
      <c r="D177" s="90">
        <v>58.17930548642438</v>
      </c>
      <c r="E177" s="91">
        <v>29.23307994858756</v>
      </c>
      <c r="F177" s="41">
        <v>103.41649197527757</v>
      </c>
      <c r="G177" s="41">
        <v>105.85414103252397</v>
      </c>
      <c r="H177" s="41">
        <v>97.92684065510589</v>
      </c>
      <c r="I177" s="92">
        <v>104.77697366801007</v>
      </c>
      <c r="J177" s="93">
        <v>71.2923241181493</v>
      </c>
      <c r="K177" s="43">
        <v>100.95421472311278</v>
      </c>
    </row>
    <row r="178" spans="1:11" ht="12.75">
      <c r="A178" s="67" t="s">
        <v>173</v>
      </c>
      <c r="B178" s="90">
        <v>67.29536430530513</v>
      </c>
      <c r="C178" s="90">
        <v>55.87656775235389</v>
      </c>
      <c r="D178" s="90">
        <v>52.84126085821514</v>
      </c>
      <c r="E178" s="91">
        <v>28.23384829591734</v>
      </c>
      <c r="F178" s="41">
        <v>101.69359457094059</v>
      </c>
      <c r="G178" s="41">
        <v>104.5876077576575</v>
      </c>
      <c r="H178" s="41">
        <v>93.00617273858205</v>
      </c>
      <c r="I178" s="92">
        <v>104.4025872861501</v>
      </c>
      <c r="J178" s="93">
        <v>70.17653424170216</v>
      </c>
      <c r="K178" s="43">
        <v>100.02428678550598</v>
      </c>
    </row>
    <row r="179" spans="1:11" ht="12.75">
      <c r="A179" s="67" t="s">
        <v>174</v>
      </c>
      <c r="B179" s="90">
        <v>76.44768995779214</v>
      </c>
      <c r="C179" s="90">
        <v>69.64023013313717</v>
      </c>
      <c r="D179" s="90">
        <v>46.70974913554933</v>
      </c>
      <c r="E179" s="91">
        <v>46.80069163522666</v>
      </c>
      <c r="F179" s="41">
        <v>101.7081594577892</v>
      </c>
      <c r="G179" s="41">
        <v>105.89856489861673</v>
      </c>
      <c r="H179" s="41">
        <v>84.50722541042934</v>
      </c>
      <c r="I179" s="92">
        <v>95.81210347282982</v>
      </c>
      <c r="J179" s="93">
        <v>78.78308669386416</v>
      </c>
      <c r="K179" s="43">
        <v>101.19333613742387</v>
      </c>
    </row>
    <row r="180" spans="1:11" ht="15">
      <c r="A180" s="68"/>
      <c r="E180" s="19"/>
      <c r="I180" s="19"/>
      <c r="J180" s="18"/>
      <c r="K180" s="18"/>
    </row>
    <row r="181" spans="1:11" ht="15">
      <c r="A181" s="66" t="s">
        <v>175</v>
      </c>
      <c r="B181" s="88">
        <v>69.44076627607966</v>
      </c>
      <c r="C181" s="88">
        <v>60.089235879511115</v>
      </c>
      <c r="D181" s="88">
        <v>53.683529087176986</v>
      </c>
      <c r="E181" s="89">
        <v>33.03691235921269</v>
      </c>
      <c r="F181" s="30">
        <v>102</v>
      </c>
      <c r="G181" s="30">
        <v>106</v>
      </c>
      <c r="H181" s="30">
        <v>94</v>
      </c>
      <c r="I181" s="32">
        <v>110</v>
      </c>
      <c r="J181" s="44">
        <v>73.2</v>
      </c>
      <c r="K181" s="44">
        <v>100</v>
      </c>
    </row>
    <row r="182" spans="1:11" ht="12.75">
      <c r="A182" s="67" t="s">
        <v>176</v>
      </c>
      <c r="B182" s="90">
        <v>68.33379774521543</v>
      </c>
      <c r="C182" s="90">
        <v>59.48667762092431</v>
      </c>
      <c r="D182" s="90">
        <v>51.67465504296281</v>
      </c>
      <c r="E182" s="91">
        <v>31.781929935343</v>
      </c>
      <c r="F182" s="41">
        <v>101.35989267371677</v>
      </c>
      <c r="G182" s="41">
        <v>105.6387176405648</v>
      </c>
      <c r="H182" s="41">
        <v>98.60183757120393</v>
      </c>
      <c r="I182" s="92">
        <v>110.29854945818411</v>
      </c>
      <c r="J182" s="93">
        <v>72.29111683582376</v>
      </c>
      <c r="K182" s="43">
        <v>98.86397919057272</v>
      </c>
    </row>
    <row r="183" spans="1:11" ht="12.75">
      <c r="A183" s="67" t="s">
        <v>177</v>
      </c>
      <c r="B183" s="48"/>
      <c r="C183" s="48"/>
      <c r="D183" s="48"/>
      <c r="E183" s="98"/>
      <c r="F183" s="48"/>
      <c r="G183" s="48"/>
      <c r="H183" s="48"/>
      <c r="I183" s="98"/>
      <c r="J183" s="45"/>
      <c r="K183" s="45"/>
    </row>
    <row r="184" spans="1:11" ht="12.75">
      <c r="A184" s="67" t="s">
        <v>178</v>
      </c>
      <c r="B184" s="90">
        <v>69.84870037280211</v>
      </c>
      <c r="C184" s="90">
        <v>60.85350732740154</v>
      </c>
      <c r="D184" s="90">
        <v>53.731542764339046</v>
      </c>
      <c r="E184" s="91">
        <v>34.75649264234521</v>
      </c>
      <c r="F184" s="41">
        <v>102.88303322829425</v>
      </c>
      <c r="G184" s="41">
        <v>107.62471428102653</v>
      </c>
      <c r="H184" s="41">
        <v>88.6834416525535</v>
      </c>
      <c r="I184" s="92">
        <v>110.42220130158874</v>
      </c>
      <c r="J184" s="93">
        <v>73.64438719074772</v>
      </c>
      <c r="K184" s="43">
        <v>100.88529101571753</v>
      </c>
    </row>
    <row r="185" spans="1:11" ht="12.75">
      <c r="A185" s="67" t="s">
        <v>179</v>
      </c>
      <c r="B185" s="90">
        <v>67.81400290015237</v>
      </c>
      <c r="C185" s="90">
        <v>57.993200662701305</v>
      </c>
      <c r="D185" s="90">
        <v>53.404239513682874</v>
      </c>
      <c r="E185" s="91">
        <v>28.656817523279017</v>
      </c>
      <c r="F185" s="41">
        <v>102.35516104599093</v>
      </c>
      <c r="G185" s="41">
        <v>106.2015617488846</v>
      </c>
      <c r="H185" s="41">
        <v>94.20203582355607</v>
      </c>
      <c r="I185" s="92">
        <v>123.71079913352193</v>
      </c>
      <c r="J185" s="93">
        <v>72.00746110535226</v>
      </c>
      <c r="K185" s="43">
        <v>99.15434316234754</v>
      </c>
    </row>
    <row r="186" spans="1:11" ht="12.75">
      <c r="A186" s="67" t="s">
        <v>180</v>
      </c>
      <c r="B186" s="90">
        <v>73.21993970117224</v>
      </c>
      <c r="C186" s="90">
        <v>63.268965342235205</v>
      </c>
      <c r="D186" s="90">
        <v>60.156740774698214</v>
      </c>
      <c r="E186" s="91">
        <v>35.337609690646524</v>
      </c>
      <c r="F186" s="41">
        <v>102.93256857269935</v>
      </c>
      <c r="G186" s="41">
        <v>106.95950199145655</v>
      </c>
      <c r="H186" s="41">
        <v>94.53675218722785</v>
      </c>
      <c r="I186" s="92">
        <v>110.02852747292798</v>
      </c>
      <c r="J186" s="93">
        <v>76.04873582942389</v>
      </c>
      <c r="K186" s="43">
        <v>101.21935776204458</v>
      </c>
    </row>
    <row r="187" spans="1:11" ht="12.75">
      <c r="A187" s="67" t="s">
        <v>181</v>
      </c>
      <c r="B187" s="90">
        <v>70.09894733275588</v>
      </c>
      <c r="C187" s="90">
        <v>61.089546100148404</v>
      </c>
      <c r="D187" s="90">
        <v>51.92264539878247</v>
      </c>
      <c r="E187" s="91">
        <v>38.47664061412913</v>
      </c>
      <c r="F187" s="41">
        <v>100.77453052063012</v>
      </c>
      <c r="G187" s="41">
        <v>105.01478447583587</v>
      </c>
      <c r="H187" s="41">
        <v>88.3639854737223</v>
      </c>
      <c r="I187" s="92">
        <v>101.68532950380711</v>
      </c>
      <c r="J187" s="93">
        <v>73.47723504075375</v>
      </c>
      <c r="K187" s="43">
        <v>98.34907828679604</v>
      </c>
    </row>
    <row r="188" spans="1:11" ht="12.75">
      <c r="A188" s="67" t="s">
        <v>182</v>
      </c>
      <c r="B188" s="90">
        <v>72.33904030321585</v>
      </c>
      <c r="C188" s="90">
        <v>63.08454346334913</v>
      </c>
      <c r="D188" s="90">
        <v>55.612741141225385</v>
      </c>
      <c r="E188" s="91">
        <v>36.51277326773787</v>
      </c>
      <c r="F188" s="41">
        <v>101.9875348292912</v>
      </c>
      <c r="G188" s="41">
        <v>109.13036747652708</v>
      </c>
      <c r="H188" s="41">
        <v>93.2571789389824</v>
      </c>
      <c r="I188" s="92">
        <v>95.37924896605543</v>
      </c>
      <c r="J188" s="93">
        <v>75.5396778361118</v>
      </c>
      <c r="K188" s="43">
        <v>99.82627737094532</v>
      </c>
    </row>
    <row r="189" spans="1:11" ht="12.75">
      <c r="A189" s="67" t="s">
        <v>183</v>
      </c>
      <c r="B189" s="90">
        <v>69.34195984721737</v>
      </c>
      <c r="C189" s="90">
        <v>57.66641230334577</v>
      </c>
      <c r="D189" s="90">
        <v>54.270625074788136</v>
      </c>
      <c r="E189" s="91">
        <v>35.16326257583061</v>
      </c>
      <c r="F189" s="41">
        <v>99.2749100529551</v>
      </c>
      <c r="G189" s="41">
        <v>105.51248468989189</v>
      </c>
      <c r="H189" s="41">
        <v>94.84476746383852</v>
      </c>
      <c r="I189" s="92">
        <v>97.41885721949815</v>
      </c>
      <c r="J189" s="93">
        <v>72.25151076435841</v>
      </c>
      <c r="K189" s="43">
        <v>98.08071216507146</v>
      </c>
    </row>
    <row r="190" spans="1:11" ht="15">
      <c r="A190" s="68"/>
      <c r="E190" s="19"/>
      <c r="I190" s="19"/>
      <c r="J190" s="18"/>
      <c r="K190" s="18"/>
    </row>
    <row r="191" spans="1:11" ht="15">
      <c r="A191" s="66" t="s">
        <v>184</v>
      </c>
      <c r="B191" s="88">
        <v>69.43216046114843</v>
      </c>
      <c r="C191" s="88">
        <v>60.18039675634233</v>
      </c>
      <c r="D191" s="88">
        <v>53.05354088634397</v>
      </c>
      <c r="E191" s="89">
        <v>30.324240518284917</v>
      </c>
      <c r="F191" s="30">
        <v>103</v>
      </c>
      <c r="G191" s="30">
        <v>107</v>
      </c>
      <c r="H191" s="30">
        <v>103</v>
      </c>
      <c r="I191" s="32">
        <v>120</v>
      </c>
      <c r="J191" s="44">
        <v>72.9</v>
      </c>
      <c r="K191" s="44">
        <v>101</v>
      </c>
    </row>
    <row r="192" spans="1:11" ht="12.75">
      <c r="A192" s="67" t="s">
        <v>185</v>
      </c>
      <c r="B192" s="90">
        <v>72.51132225089592</v>
      </c>
      <c r="C192" s="90">
        <v>63.673162880949306</v>
      </c>
      <c r="D192" s="90">
        <v>55.32326564038996</v>
      </c>
      <c r="E192" s="91">
        <v>32.50188189223008</v>
      </c>
      <c r="F192" s="41">
        <v>105.8970108677007</v>
      </c>
      <c r="G192" s="41">
        <v>110.8455505799837</v>
      </c>
      <c r="H192" s="41">
        <v>100.95689688611421</v>
      </c>
      <c r="I192" s="92">
        <v>129.7356620488816</v>
      </c>
      <c r="J192" s="93">
        <v>75.04258622973559</v>
      </c>
      <c r="K192" s="43">
        <v>104.16469081629768</v>
      </c>
    </row>
    <row r="193" spans="1:11" ht="12.75">
      <c r="A193" s="67" t="s">
        <v>186</v>
      </c>
      <c r="B193" s="90">
        <v>70.2033304867426</v>
      </c>
      <c r="C193" s="90">
        <v>60.998368148328986</v>
      </c>
      <c r="D193" s="90">
        <v>58.7351304048107</v>
      </c>
      <c r="E193" s="91">
        <v>31.792431762258524</v>
      </c>
      <c r="F193" s="41">
        <v>105.39928087131828</v>
      </c>
      <c r="G193" s="41">
        <v>110.60666912917742</v>
      </c>
      <c r="H193" s="41">
        <v>97.83461970335327</v>
      </c>
      <c r="I193" s="92">
        <v>144.86373236233644</v>
      </c>
      <c r="J193" s="93">
        <v>73.9100355710814</v>
      </c>
      <c r="K193" s="43">
        <v>102.46026263871347</v>
      </c>
    </row>
    <row r="194" spans="1:11" ht="12.75">
      <c r="A194" s="67" t="s">
        <v>187</v>
      </c>
      <c r="B194" s="90">
        <v>71.32890874226109</v>
      </c>
      <c r="C194" s="90">
        <v>61.94868902445272</v>
      </c>
      <c r="D194" s="90">
        <v>54.13007399876874</v>
      </c>
      <c r="E194" s="91">
        <v>31.383695075431227</v>
      </c>
      <c r="F194" s="41">
        <v>102.20731537772848</v>
      </c>
      <c r="G194" s="41">
        <v>106.37388795734923</v>
      </c>
      <c r="H194" s="41">
        <v>96.82164307251519</v>
      </c>
      <c r="I194" s="92">
        <v>127.86385576575091</v>
      </c>
      <c r="J194" s="93">
        <v>73.7357356318466</v>
      </c>
      <c r="K194" s="43">
        <v>100.28508951388261</v>
      </c>
    </row>
    <row r="195" spans="1:11" ht="12.75">
      <c r="A195" s="67" t="s">
        <v>188</v>
      </c>
      <c r="B195" s="90">
        <v>69.93318431524696</v>
      </c>
      <c r="C195" s="90">
        <v>59.78950262936262</v>
      </c>
      <c r="D195" s="90">
        <v>56.02560399014956</v>
      </c>
      <c r="E195" s="91">
        <v>28.11665096536401</v>
      </c>
      <c r="F195" s="41">
        <v>102.67111219788247</v>
      </c>
      <c r="G195" s="41">
        <v>105.96404523653666</v>
      </c>
      <c r="H195" s="41">
        <v>106.26693701418051</v>
      </c>
      <c r="I195" s="92">
        <v>129.47614450022343</v>
      </c>
      <c r="J195" s="93">
        <v>73.30540653746918</v>
      </c>
      <c r="K195" s="43">
        <v>100.73450463433002</v>
      </c>
    </row>
    <row r="196" spans="1:11" ht="12.75">
      <c r="A196" s="67" t="s">
        <v>189</v>
      </c>
      <c r="B196" s="90">
        <v>67.84801934214445</v>
      </c>
      <c r="C196" s="90">
        <v>58.87480040131587</v>
      </c>
      <c r="D196" s="90">
        <v>48.19686795931826</v>
      </c>
      <c r="E196" s="91">
        <v>32.89650415049708</v>
      </c>
      <c r="F196" s="41">
        <v>101.83292965215516</v>
      </c>
      <c r="G196" s="41">
        <v>104.86728761331334</v>
      </c>
      <c r="H196" s="41">
        <v>101.52246347536061</v>
      </c>
      <c r="I196" s="92">
        <v>112.01253365228474</v>
      </c>
      <c r="J196" s="93">
        <v>72.47984526345306</v>
      </c>
      <c r="K196" s="43">
        <v>99.8210198820585</v>
      </c>
    </row>
    <row r="197" spans="1:11" ht="12.75">
      <c r="A197" s="67" t="s">
        <v>190</v>
      </c>
      <c r="B197" s="90">
        <v>69.82373412859924</v>
      </c>
      <c r="C197" s="90">
        <v>60.7097161453664</v>
      </c>
      <c r="D197" s="90">
        <v>54.48349445683508</v>
      </c>
      <c r="E197" s="91">
        <v>30.088383683036323</v>
      </c>
      <c r="F197" s="41">
        <v>101.10999517591225</v>
      </c>
      <c r="G197" s="41">
        <v>105.61834851962129</v>
      </c>
      <c r="H197" s="41">
        <v>92.03219489663223</v>
      </c>
      <c r="I197" s="92">
        <v>124.85093425336305</v>
      </c>
      <c r="J197" s="93">
        <v>72.98846172560457</v>
      </c>
      <c r="K197" s="43">
        <v>99.00924323930805</v>
      </c>
    </row>
    <row r="198" spans="1:11" ht="12.75">
      <c r="A198" s="67" t="s">
        <v>191</v>
      </c>
      <c r="B198" s="90">
        <v>71.11021199449448</v>
      </c>
      <c r="C198" s="90">
        <v>61.437750255014244</v>
      </c>
      <c r="D198" s="90">
        <v>52.552970178773286</v>
      </c>
      <c r="E198" s="91">
        <v>32.89163649174729</v>
      </c>
      <c r="F198" s="41">
        <v>101.8661926249978</v>
      </c>
      <c r="G198" s="41">
        <v>107.46986200651108</v>
      </c>
      <c r="H198" s="41">
        <v>94.6655355938382</v>
      </c>
      <c r="I198" s="92">
        <v>131.25028103984437</v>
      </c>
      <c r="J198" s="93">
        <v>73.6962055604435</v>
      </c>
      <c r="K198" s="43">
        <v>100.79538039744182</v>
      </c>
    </row>
    <row r="199" spans="1:11" ht="12.75">
      <c r="A199" s="67" t="s">
        <v>192</v>
      </c>
      <c r="B199" s="90">
        <v>66.74785056611377</v>
      </c>
      <c r="C199" s="90">
        <v>58.56379891849548</v>
      </c>
      <c r="D199" s="90">
        <v>55.9785184800307</v>
      </c>
      <c r="E199" s="91">
        <v>25.65760526580474</v>
      </c>
      <c r="F199" s="41">
        <v>102.97513677636235</v>
      </c>
      <c r="G199" s="41">
        <v>108.0468844610041</v>
      </c>
      <c r="H199" s="41">
        <v>104.77919108963971</v>
      </c>
      <c r="I199" s="92">
        <v>113.57976295106462</v>
      </c>
      <c r="J199" s="93">
        <v>71.01629560794522</v>
      </c>
      <c r="K199" s="43">
        <v>98.69035609318271</v>
      </c>
    </row>
    <row r="200" spans="1:11" ht="12.75">
      <c r="A200" s="67" t="s">
        <v>193</v>
      </c>
      <c r="B200" s="90">
        <v>71.52098013928259</v>
      </c>
      <c r="C200" s="90">
        <v>61.4428718580467</v>
      </c>
      <c r="D200" s="90">
        <v>55.53688832972821</v>
      </c>
      <c r="E200" s="91">
        <v>32.472908263942</v>
      </c>
      <c r="F200" s="41">
        <v>103.92299007205223</v>
      </c>
      <c r="G200" s="41">
        <v>107.39646943982143</v>
      </c>
      <c r="H200" s="41">
        <v>111.48913976219929</v>
      </c>
      <c r="I200" s="92">
        <v>122.52111635448045</v>
      </c>
      <c r="J200" s="93">
        <v>74.22544233639606</v>
      </c>
      <c r="K200" s="43">
        <v>101.82859456139465</v>
      </c>
    </row>
    <row r="201" spans="1:11" ht="12.75">
      <c r="A201" s="67" t="s">
        <v>194</v>
      </c>
      <c r="B201" s="90">
        <v>70.2038891922842</v>
      </c>
      <c r="C201" s="90">
        <v>60.83164912951122</v>
      </c>
      <c r="D201" s="90">
        <v>53.27755457573571</v>
      </c>
      <c r="E201" s="91">
        <v>28.095313544236454</v>
      </c>
      <c r="F201" s="41">
        <v>105.60785580731934</v>
      </c>
      <c r="G201" s="41">
        <v>110.08434747505953</v>
      </c>
      <c r="H201" s="41">
        <v>107.75246503604475</v>
      </c>
      <c r="I201" s="92">
        <v>126.00002293157384</v>
      </c>
      <c r="J201" s="93">
        <v>72.79570397484835</v>
      </c>
      <c r="K201" s="43">
        <v>102.58519019383972</v>
      </c>
    </row>
    <row r="202" spans="1:11" ht="12.75">
      <c r="A202" s="67" t="s">
        <v>195</v>
      </c>
      <c r="B202" s="90">
        <v>69.78902606238735</v>
      </c>
      <c r="C202" s="90">
        <v>60.575008912439834</v>
      </c>
      <c r="D202" s="90">
        <v>52.02171187388041</v>
      </c>
      <c r="E202" s="91">
        <v>28.018882125624206</v>
      </c>
      <c r="F202" s="41">
        <v>102.58614447432215</v>
      </c>
      <c r="G202" s="41">
        <v>107.60187774424138</v>
      </c>
      <c r="H202" s="41">
        <v>96.71991238467504</v>
      </c>
      <c r="I202" s="92">
        <v>113.9960483879643</v>
      </c>
      <c r="J202" s="93">
        <v>72.62451563957856</v>
      </c>
      <c r="K202" s="43">
        <v>100.53001179240363</v>
      </c>
    </row>
    <row r="203" spans="1:11" ht="12.75">
      <c r="A203" s="67" t="s">
        <v>196</v>
      </c>
      <c r="B203" s="90">
        <v>64.84340707893124</v>
      </c>
      <c r="C203" s="90">
        <v>55.475331342365116</v>
      </c>
      <c r="D203" s="90">
        <v>56.65179235601544</v>
      </c>
      <c r="E203" s="91">
        <v>26.90335136509054</v>
      </c>
      <c r="F203" s="41">
        <v>104.97887255506237</v>
      </c>
      <c r="G203" s="41">
        <v>103.12767012777302</v>
      </c>
      <c r="H203" s="94"/>
      <c r="I203" s="95"/>
      <c r="J203" s="93">
        <v>72.45886000965949</v>
      </c>
      <c r="K203" s="43">
        <v>101.46423027688319</v>
      </c>
    </row>
    <row r="204" spans="1:11" ht="12.75">
      <c r="A204" s="67"/>
      <c r="E204" s="19"/>
      <c r="I204" s="19"/>
      <c r="J204" s="18"/>
      <c r="K204" s="18"/>
    </row>
    <row r="205" spans="1:11" ht="15">
      <c r="A205" s="66" t="s">
        <v>197</v>
      </c>
      <c r="B205" s="88">
        <v>62.844424655260326</v>
      </c>
      <c r="C205" s="88">
        <v>53.061842346598596</v>
      </c>
      <c r="D205" s="88">
        <v>49.03836420031234</v>
      </c>
      <c r="E205" s="89">
        <v>27.642269002301568</v>
      </c>
      <c r="F205" s="30">
        <v>103</v>
      </c>
      <c r="G205" s="30">
        <v>107</v>
      </c>
      <c r="H205" s="30">
        <v>101</v>
      </c>
      <c r="I205" s="32">
        <v>117</v>
      </c>
      <c r="J205" s="44">
        <v>68.4</v>
      </c>
      <c r="K205" s="44">
        <v>101</v>
      </c>
    </row>
    <row r="206" spans="1:11" ht="12.75">
      <c r="A206" s="67" t="s">
        <v>198</v>
      </c>
      <c r="B206" s="90">
        <v>64.57703428965867</v>
      </c>
      <c r="C206" s="90">
        <v>55.06329097324668</v>
      </c>
      <c r="D206" s="90">
        <v>45.345230222754886</v>
      </c>
      <c r="E206" s="91">
        <v>26.779924707242547</v>
      </c>
      <c r="F206" s="41">
        <v>108.60749572144036</v>
      </c>
      <c r="G206" s="41">
        <v>114.84540021759632</v>
      </c>
      <c r="H206" s="41">
        <v>106.05819112684361</v>
      </c>
      <c r="I206" s="92">
        <v>110.1925857316819</v>
      </c>
      <c r="J206" s="93">
        <v>69.45076613404957</v>
      </c>
      <c r="K206" s="43">
        <v>105.99520752632513</v>
      </c>
    </row>
    <row r="207" spans="1:11" ht="12.75">
      <c r="A207" s="67" t="s">
        <v>199</v>
      </c>
      <c r="B207" s="90">
        <v>69.16764213283452</v>
      </c>
      <c r="C207" s="90">
        <v>57.85400404896915</v>
      </c>
      <c r="D207" s="90">
        <v>51.31547280120841</v>
      </c>
      <c r="E207" s="91">
        <v>31.727325263115063</v>
      </c>
      <c r="F207" s="41">
        <v>105.05285245832651</v>
      </c>
      <c r="G207" s="41">
        <v>107.10826737869614</v>
      </c>
      <c r="H207" s="41">
        <v>100.51230046296685</v>
      </c>
      <c r="I207" s="92">
        <v>117.85933585838808</v>
      </c>
      <c r="J207" s="93">
        <v>72.82912745235093</v>
      </c>
      <c r="K207" s="43">
        <v>103.43992026203077</v>
      </c>
    </row>
    <row r="208" spans="1:11" ht="12.75">
      <c r="A208" s="67" t="s">
        <v>200</v>
      </c>
      <c r="B208" s="90">
        <v>66.93971521109522</v>
      </c>
      <c r="C208" s="90">
        <v>54.39813613843886</v>
      </c>
      <c r="D208" s="90">
        <v>54.10763887837381</v>
      </c>
      <c r="E208" s="91">
        <v>27.070669981634243</v>
      </c>
      <c r="F208" s="41">
        <v>103.93357931087797</v>
      </c>
      <c r="G208" s="41">
        <v>108.33498425372288</v>
      </c>
      <c r="H208" s="41">
        <v>101.87447458143713</v>
      </c>
      <c r="I208" s="92">
        <v>115.09818187973806</v>
      </c>
      <c r="J208" s="93">
        <v>70.41715123273082</v>
      </c>
      <c r="K208" s="43">
        <v>100.92090268343749</v>
      </c>
    </row>
    <row r="209" spans="1:11" ht="12.75">
      <c r="A209" s="67" t="s">
        <v>201</v>
      </c>
      <c r="B209" s="90">
        <v>61.68782805599311</v>
      </c>
      <c r="C209" s="90">
        <v>51.35742292002615</v>
      </c>
      <c r="D209" s="90">
        <v>47.67106462307814</v>
      </c>
      <c r="E209" s="91">
        <v>27.13909742605472</v>
      </c>
      <c r="F209" s="41">
        <v>103.97934687051485</v>
      </c>
      <c r="G209" s="41">
        <v>108.70205636443366</v>
      </c>
      <c r="H209" s="41">
        <v>89.43184096906066</v>
      </c>
      <c r="I209" s="92">
        <v>120.41212919486445</v>
      </c>
      <c r="J209" s="93">
        <v>66.09571952346813</v>
      </c>
      <c r="K209" s="43">
        <v>100.35548084617308</v>
      </c>
    </row>
    <row r="210" spans="1:11" ht="12.75">
      <c r="A210" s="67" t="s">
        <v>202</v>
      </c>
      <c r="B210" s="90">
        <v>60.126322565013126</v>
      </c>
      <c r="C210" s="90">
        <v>51.16126058334176</v>
      </c>
      <c r="D210" s="90">
        <v>49.45699568892834</v>
      </c>
      <c r="E210" s="91">
        <v>26.882093050604595</v>
      </c>
      <c r="F210" s="41">
        <v>101.42463827844736</v>
      </c>
      <c r="G210" s="41">
        <v>103.70558468210001</v>
      </c>
      <c r="H210" s="41">
        <v>105.93903932326371</v>
      </c>
      <c r="I210" s="92">
        <v>114.1234453539808</v>
      </c>
      <c r="J210" s="93">
        <v>67.35680189313013</v>
      </c>
      <c r="K210" s="43">
        <v>99.13674455710462</v>
      </c>
    </row>
    <row r="211" spans="1:11" ht="12.75">
      <c r="A211" s="67" t="s">
        <v>203</v>
      </c>
      <c r="B211" s="90">
        <v>66.29702305185971</v>
      </c>
      <c r="C211" s="90">
        <v>55.03292673069006</v>
      </c>
      <c r="D211" s="90">
        <v>52.58599359994703</v>
      </c>
      <c r="E211" s="91">
        <v>27.55168043165539</v>
      </c>
      <c r="F211" s="41">
        <v>103.2438065001334</v>
      </c>
      <c r="G211" s="41">
        <v>109.98588465008741</v>
      </c>
      <c r="H211" s="41">
        <v>92.74714058629415</v>
      </c>
      <c r="I211" s="92">
        <v>120.9210387126863</v>
      </c>
      <c r="J211" s="93">
        <v>69.44374826225122</v>
      </c>
      <c r="K211" s="43">
        <v>100.99438115450681</v>
      </c>
    </row>
    <row r="212" spans="1:11" ht="12.75">
      <c r="A212" s="67" t="s">
        <v>204</v>
      </c>
      <c r="B212" s="90">
        <v>64.18352896571633</v>
      </c>
      <c r="C212" s="90">
        <v>56.065426311676234</v>
      </c>
      <c r="D212" s="90">
        <v>41.48333106922608</v>
      </c>
      <c r="E212" s="91">
        <v>30.991629660561397</v>
      </c>
      <c r="F212" s="41">
        <v>103.32804109551914</v>
      </c>
      <c r="G212" s="41">
        <v>106.66523017709872</v>
      </c>
      <c r="H212" s="41">
        <v>93.37696740855685</v>
      </c>
      <c r="I212" s="92">
        <v>132.70840631141658</v>
      </c>
      <c r="J212" s="93">
        <v>68.63180813358134</v>
      </c>
      <c r="K212" s="43">
        <v>100.27563437217802</v>
      </c>
    </row>
    <row r="213" spans="1:11" ht="12.75">
      <c r="A213" s="67"/>
      <c r="E213" s="19"/>
      <c r="I213" s="19"/>
      <c r="J213" s="18"/>
      <c r="K213" s="18"/>
    </row>
    <row r="214" spans="1:11" ht="15">
      <c r="A214" s="66" t="s">
        <v>205</v>
      </c>
      <c r="B214" s="88">
        <v>70.42142382352027</v>
      </c>
      <c r="C214" s="88">
        <v>61.27728911244388</v>
      </c>
      <c r="D214" s="88">
        <v>53.66622803235188</v>
      </c>
      <c r="E214" s="89">
        <v>31.205436879162146</v>
      </c>
      <c r="F214" s="30">
        <v>103</v>
      </c>
      <c r="G214" s="30">
        <v>107</v>
      </c>
      <c r="H214" s="30">
        <v>97</v>
      </c>
      <c r="I214" s="32">
        <v>111</v>
      </c>
      <c r="J214" s="44">
        <v>73.5</v>
      </c>
      <c r="K214" s="44">
        <v>101</v>
      </c>
    </row>
    <row r="215" spans="1:11" ht="12.75">
      <c r="A215" s="67" t="s">
        <v>206</v>
      </c>
      <c r="B215" s="90">
        <v>72.32512059839873</v>
      </c>
      <c r="C215" s="90">
        <v>63.29049451369827</v>
      </c>
      <c r="D215" s="90">
        <v>50.46243090109499</v>
      </c>
      <c r="E215" s="91">
        <v>32.250150162308195</v>
      </c>
      <c r="F215" s="41">
        <v>102.38913682025421</v>
      </c>
      <c r="G215" s="41">
        <v>106.74067252745162</v>
      </c>
      <c r="H215" s="41">
        <v>93.13938841534446</v>
      </c>
      <c r="I215" s="92">
        <v>103.42783115949291</v>
      </c>
      <c r="J215" s="93">
        <v>74.50352668305482</v>
      </c>
      <c r="K215" s="43">
        <v>101.98792566890573</v>
      </c>
    </row>
    <row r="216" spans="1:11" ht="12.75">
      <c r="A216" s="67" t="s">
        <v>207</v>
      </c>
      <c r="B216" s="90">
        <v>69.63721245250004</v>
      </c>
      <c r="C216" s="90">
        <v>60.62677775440426</v>
      </c>
      <c r="D216" s="90">
        <v>56.701545859057376</v>
      </c>
      <c r="E216" s="91">
        <v>28.1876570779811</v>
      </c>
      <c r="F216" s="41">
        <v>101.74765126696848</v>
      </c>
      <c r="G216" s="41">
        <v>106.45977387340153</v>
      </c>
      <c r="H216" s="41">
        <v>91.54141473889945</v>
      </c>
      <c r="I216" s="92">
        <v>108.29351449778261</v>
      </c>
      <c r="J216" s="93">
        <v>71.96326732092778</v>
      </c>
      <c r="K216" s="43">
        <v>98.72406562238255</v>
      </c>
    </row>
    <row r="217" spans="1:11" ht="12.75">
      <c r="A217" s="67" t="s">
        <v>208</v>
      </c>
      <c r="B217" s="90">
        <v>69.63933346517152</v>
      </c>
      <c r="C217" s="90">
        <v>60.25808934575956</v>
      </c>
      <c r="D217" s="90">
        <v>54.69007305379681</v>
      </c>
      <c r="E217" s="91">
        <v>30.502894235710045</v>
      </c>
      <c r="F217" s="41">
        <v>103.11552081946176</v>
      </c>
      <c r="G217" s="41">
        <v>107.72215863798377</v>
      </c>
      <c r="H217" s="41">
        <v>99.00928102116028</v>
      </c>
      <c r="I217" s="92">
        <v>119.2432940422849</v>
      </c>
      <c r="J217" s="93">
        <v>72.78653394680909</v>
      </c>
      <c r="K217" s="43">
        <v>100.21899000691171</v>
      </c>
    </row>
    <row r="218" spans="1:11" ht="12.75">
      <c r="A218" s="67" t="s">
        <v>209</v>
      </c>
      <c r="B218" s="90">
        <v>70.74703538213208</v>
      </c>
      <c r="C218" s="90">
        <v>61.04607804472384</v>
      </c>
      <c r="D218" s="90">
        <v>55.94342179921421</v>
      </c>
      <c r="E218" s="91">
        <v>30.1640572380479</v>
      </c>
      <c r="F218" s="41">
        <v>101.0754723320335</v>
      </c>
      <c r="G218" s="41">
        <v>103.25354867273222</v>
      </c>
      <c r="H218" s="41">
        <v>91.16371385248705</v>
      </c>
      <c r="I218" s="92">
        <v>106.364199020634</v>
      </c>
      <c r="J218" s="93">
        <v>73.07476598919037</v>
      </c>
      <c r="K218" s="43">
        <v>99.84228887097959</v>
      </c>
    </row>
    <row r="219" spans="1:11" ht="12.75">
      <c r="A219" s="67" t="s">
        <v>210</v>
      </c>
      <c r="B219" s="90">
        <v>72.24278182984118</v>
      </c>
      <c r="C219" s="90">
        <v>62.82688331465056</v>
      </c>
      <c r="D219" s="90">
        <v>53.60204790903625</v>
      </c>
      <c r="E219" s="91">
        <v>29.98537534519298</v>
      </c>
      <c r="F219" s="41">
        <v>100.76573328649803</v>
      </c>
      <c r="G219" s="41">
        <v>101.81004373407497</v>
      </c>
      <c r="H219" s="41">
        <v>85.5507002708626</v>
      </c>
      <c r="I219" s="92">
        <v>101.65472310621176</v>
      </c>
      <c r="J219" s="93">
        <v>74.74392315900052</v>
      </c>
      <c r="K219" s="43">
        <v>99.64016958504178</v>
      </c>
    </row>
    <row r="220" spans="1:11" ht="12.75">
      <c r="A220" s="67" t="s">
        <v>211</v>
      </c>
      <c r="B220" s="90">
        <v>68.27313817306408</v>
      </c>
      <c r="C220" s="90">
        <v>57.257679932844496</v>
      </c>
      <c r="D220" s="90">
        <v>53.71616392436043</v>
      </c>
      <c r="E220" s="91">
        <v>29.781993858300016</v>
      </c>
      <c r="F220" s="41">
        <v>99.9054771080257</v>
      </c>
      <c r="G220" s="41">
        <v>103.25063108080589</v>
      </c>
      <c r="H220" s="41">
        <v>95.51117279653668</v>
      </c>
      <c r="I220" s="92">
        <v>111.00746617236312</v>
      </c>
      <c r="J220" s="93">
        <v>71.07352725820205</v>
      </c>
      <c r="K220" s="43">
        <v>98.1965238146636</v>
      </c>
    </row>
    <row r="221" spans="1:11" ht="12.75">
      <c r="A221" s="67" t="s">
        <v>212</v>
      </c>
      <c r="B221" s="90">
        <v>70.05735784483346</v>
      </c>
      <c r="C221" s="90">
        <v>61.44338609834365</v>
      </c>
      <c r="D221" s="90">
        <v>52.577190871632304</v>
      </c>
      <c r="E221" s="91">
        <v>31.740952210922362</v>
      </c>
      <c r="F221" s="41">
        <v>105.20101238644085</v>
      </c>
      <c r="G221" s="41">
        <v>108.0818481377124</v>
      </c>
      <c r="H221" s="41">
        <v>101.42491747732541</v>
      </c>
      <c r="I221" s="92">
        <v>114.97639432807846</v>
      </c>
      <c r="J221" s="93">
        <v>73.85201388262502</v>
      </c>
      <c r="K221" s="43">
        <v>103.95293357953506</v>
      </c>
    </row>
    <row r="222" spans="1:11" ht="12.75">
      <c r="A222" s="67" t="s">
        <v>213</v>
      </c>
      <c r="B222" s="90">
        <v>73.78228641254677</v>
      </c>
      <c r="C222" s="90">
        <v>64.86487089197739</v>
      </c>
      <c r="D222" s="90">
        <v>54.69723324605379</v>
      </c>
      <c r="E222" s="91">
        <v>36.01521776430147</v>
      </c>
      <c r="F222" s="41">
        <v>100.91320614214708</v>
      </c>
      <c r="G222" s="41">
        <v>105.33438204684597</v>
      </c>
      <c r="H222" s="41">
        <v>90.86029506416774</v>
      </c>
      <c r="I222" s="92">
        <v>101.14933261010391</v>
      </c>
      <c r="J222" s="93">
        <v>75.79042717561451</v>
      </c>
      <c r="K222" s="43">
        <v>99.28503335303493</v>
      </c>
    </row>
    <row r="223" spans="1:11" ht="12.75">
      <c r="A223" s="67"/>
      <c r="E223" s="19"/>
      <c r="I223" s="19"/>
      <c r="J223" s="18"/>
      <c r="K223" s="18"/>
    </row>
    <row r="224" spans="1:11" ht="15">
      <c r="A224" s="66" t="s">
        <v>214</v>
      </c>
      <c r="B224" s="88">
        <v>72.26033166141411</v>
      </c>
      <c r="C224" s="88">
        <v>62.03082656910415</v>
      </c>
      <c r="D224" s="88">
        <v>56.92578315846352</v>
      </c>
      <c r="E224" s="89">
        <v>34.46751988866759</v>
      </c>
      <c r="F224" s="30">
        <v>103</v>
      </c>
      <c r="G224" s="30">
        <v>107</v>
      </c>
      <c r="H224" s="30">
        <v>99</v>
      </c>
      <c r="I224" s="32">
        <v>114</v>
      </c>
      <c r="J224" s="44">
        <v>74.6</v>
      </c>
      <c r="K224" s="44">
        <v>102</v>
      </c>
    </row>
    <row r="225" spans="1:11" ht="12.75">
      <c r="A225" s="67" t="s">
        <v>215</v>
      </c>
      <c r="B225" s="90">
        <v>72.08483794882196</v>
      </c>
      <c r="C225" s="90">
        <v>61.16195859309542</v>
      </c>
      <c r="D225" s="90">
        <v>56.46891170373662</v>
      </c>
      <c r="E225" s="91">
        <v>34.0692105198329</v>
      </c>
      <c r="F225" s="41">
        <v>103.7862756549276</v>
      </c>
      <c r="G225" s="41">
        <v>103.30890458213298</v>
      </c>
      <c r="H225" s="41">
        <v>92.6907296869989</v>
      </c>
      <c r="I225" s="92">
        <v>111.48545786614785</v>
      </c>
      <c r="J225" s="93">
        <v>74.68998546922371</v>
      </c>
      <c r="K225" s="43">
        <v>101.83812364919049</v>
      </c>
    </row>
    <row r="226" spans="1:11" ht="12.75">
      <c r="A226" s="67" t="s">
        <v>216</v>
      </c>
      <c r="B226" s="90">
        <v>71.27765669898585</v>
      </c>
      <c r="C226" s="90">
        <v>61.060633835680676</v>
      </c>
      <c r="D226" s="90">
        <v>57.05424120398881</v>
      </c>
      <c r="E226" s="91">
        <v>31.635872512755913</v>
      </c>
      <c r="F226" s="41">
        <v>103.40966784084637</v>
      </c>
      <c r="G226" s="41">
        <v>105.8326291583558</v>
      </c>
      <c r="H226" s="41">
        <v>93.86669685606148</v>
      </c>
      <c r="I226" s="92">
        <v>122.1116322419105</v>
      </c>
      <c r="J226" s="93">
        <v>73.68750456337916</v>
      </c>
      <c r="K226" s="43">
        <v>101.63471146870835</v>
      </c>
    </row>
    <row r="227" spans="1:11" ht="12.75">
      <c r="A227" s="67" t="s">
        <v>217</v>
      </c>
      <c r="B227" s="90">
        <v>71.75155903468784</v>
      </c>
      <c r="C227" s="90">
        <v>58.81149432418334</v>
      </c>
      <c r="D227" s="90">
        <v>60.54927303803542</v>
      </c>
      <c r="E227" s="91">
        <v>30.744551941512384</v>
      </c>
      <c r="F227" s="41">
        <v>103.34680439600332</v>
      </c>
      <c r="G227" s="41">
        <v>106.27898687287913</v>
      </c>
      <c r="H227" s="41">
        <v>90.6676250688509</v>
      </c>
      <c r="I227" s="92">
        <v>111.93789076848086</v>
      </c>
      <c r="J227" s="93">
        <v>73.74015438621086</v>
      </c>
      <c r="K227" s="43">
        <v>101.73355808411979</v>
      </c>
    </row>
    <row r="228" spans="1:11" ht="12.75">
      <c r="A228" s="67" t="s">
        <v>218</v>
      </c>
      <c r="B228" s="90">
        <v>74.04604567447888</v>
      </c>
      <c r="C228" s="90">
        <v>64.27263816685202</v>
      </c>
      <c r="D228" s="90">
        <v>54.70912285689323</v>
      </c>
      <c r="E228" s="91">
        <v>39.73170414862463</v>
      </c>
      <c r="F228" s="41">
        <v>103.6668904757103</v>
      </c>
      <c r="G228" s="41">
        <v>107.26803525026646</v>
      </c>
      <c r="H228" s="41">
        <v>101.2567009714321</v>
      </c>
      <c r="I228" s="92">
        <v>112.99938665554787</v>
      </c>
      <c r="J228" s="93">
        <v>76.19718439083498</v>
      </c>
      <c r="K228" s="43">
        <v>102.2438376543362</v>
      </c>
    </row>
    <row r="229" spans="1:11" ht="12.75">
      <c r="A229" s="67" t="s">
        <v>219</v>
      </c>
      <c r="B229" s="90">
        <v>72.5251282290732</v>
      </c>
      <c r="C229" s="90">
        <v>63.99881060798604</v>
      </c>
      <c r="D229" s="90">
        <v>54.53837659904086</v>
      </c>
      <c r="E229" s="91">
        <v>34.643094997931236</v>
      </c>
      <c r="F229" s="41">
        <v>102.42922455186064</v>
      </c>
      <c r="G229" s="41">
        <v>107.26925771770624</v>
      </c>
      <c r="H229" s="41">
        <v>92.47930991275555</v>
      </c>
      <c r="I229" s="92">
        <v>105.79090361348784</v>
      </c>
      <c r="J229" s="93">
        <v>74.71614257730876</v>
      </c>
      <c r="K229" s="43">
        <v>100.74452295767496</v>
      </c>
    </row>
    <row r="230" spans="1:11" ht="12.75">
      <c r="A230" s="67" t="s">
        <v>220</v>
      </c>
      <c r="B230" s="90">
        <v>72.41487896769635</v>
      </c>
      <c r="C230" s="90">
        <v>63.296751877766354</v>
      </c>
      <c r="D230" s="90">
        <v>54.3329496262235</v>
      </c>
      <c r="E230" s="91">
        <v>37.1143839238445</v>
      </c>
      <c r="F230" s="41">
        <v>102.4480439998255</v>
      </c>
      <c r="G230" s="41">
        <v>106.32763762971577</v>
      </c>
      <c r="H230" s="41">
        <v>101.53203495162697</v>
      </c>
      <c r="I230" s="92">
        <v>118.77579789628321</v>
      </c>
      <c r="J230" s="93">
        <v>74.86380676873682</v>
      </c>
      <c r="K230" s="43">
        <v>100.58437131922811</v>
      </c>
    </row>
    <row r="231" spans="1:11" ht="12.75">
      <c r="A231" s="67" t="s">
        <v>221</v>
      </c>
      <c r="B231" s="90">
        <v>70.58877314041644</v>
      </c>
      <c r="C231" s="90">
        <v>58.57283098219478</v>
      </c>
      <c r="D231" s="90">
        <v>57.18136725818144</v>
      </c>
      <c r="E231" s="91">
        <v>29.182417222824427</v>
      </c>
      <c r="F231" s="41">
        <v>107.20565323630558</v>
      </c>
      <c r="G231" s="41">
        <v>111.59405865024438</v>
      </c>
      <c r="H231" s="41">
        <v>106.51671692289872</v>
      </c>
      <c r="I231" s="92">
        <v>118.67603498035949</v>
      </c>
      <c r="J231" s="93">
        <v>73.22019380684252</v>
      </c>
      <c r="K231" s="43">
        <v>104.95595342944911</v>
      </c>
    </row>
    <row r="232" spans="1:11" ht="12.75">
      <c r="A232" s="67" t="s">
        <v>222</v>
      </c>
      <c r="B232" s="90">
        <v>73.00518353107408</v>
      </c>
      <c r="C232" s="90">
        <v>62.201690746337434</v>
      </c>
      <c r="D232" s="90">
        <v>62.52557721172034</v>
      </c>
      <c r="E232" s="91">
        <v>34.39409035226625</v>
      </c>
      <c r="F232" s="41">
        <v>106.1571851118038</v>
      </c>
      <c r="G232" s="41">
        <v>112.49722962252669</v>
      </c>
      <c r="H232" s="41">
        <v>101.26541303518677</v>
      </c>
      <c r="I232" s="92">
        <v>104.02455399000415</v>
      </c>
      <c r="J232" s="93">
        <v>75.35628070975746</v>
      </c>
      <c r="K232" s="43">
        <v>104.01760497125329</v>
      </c>
    </row>
    <row r="233" spans="1:11" ht="12.75">
      <c r="A233" s="67" t="s">
        <v>223</v>
      </c>
      <c r="B233" s="90">
        <v>72.8806054128671</v>
      </c>
      <c r="C233" s="90">
        <v>64.44172358762411</v>
      </c>
      <c r="D233" s="90">
        <v>55.826557944214095</v>
      </c>
      <c r="E233" s="91">
        <v>36.70612352761308</v>
      </c>
      <c r="F233" s="41">
        <v>98.94788023296411</v>
      </c>
      <c r="G233" s="41">
        <v>100.36207367258008</v>
      </c>
      <c r="H233" s="41">
        <v>101.23905820851267</v>
      </c>
      <c r="I233" s="92">
        <v>110.73228755732072</v>
      </c>
      <c r="J233" s="93">
        <v>75.22293985672704</v>
      </c>
      <c r="K233" s="43">
        <v>97.80768390611614</v>
      </c>
    </row>
    <row r="234" spans="1:11" ht="12.75">
      <c r="A234" s="67"/>
      <c r="E234" s="19"/>
      <c r="I234" s="19"/>
      <c r="J234" s="18"/>
      <c r="K234" s="18"/>
    </row>
    <row r="235" spans="1:11" ht="15">
      <c r="A235" s="66" t="s">
        <v>224</v>
      </c>
      <c r="B235" s="88">
        <v>65.20702880772316</v>
      </c>
      <c r="C235" s="88">
        <v>55.645440080606576</v>
      </c>
      <c r="D235" s="88">
        <v>47.88334844681981</v>
      </c>
      <c r="E235" s="89">
        <v>31.832701564095878</v>
      </c>
      <c r="F235" s="30">
        <v>104</v>
      </c>
      <c r="G235" s="30">
        <v>107</v>
      </c>
      <c r="H235" s="30">
        <v>99</v>
      </c>
      <c r="I235" s="32">
        <v>121</v>
      </c>
      <c r="J235" s="44">
        <v>69.4</v>
      </c>
      <c r="K235" s="44">
        <v>102</v>
      </c>
    </row>
    <row r="236" spans="1:11" ht="12.75">
      <c r="A236" s="67" t="s">
        <v>225</v>
      </c>
      <c r="B236" s="90">
        <v>73.00935255425675</v>
      </c>
      <c r="C236" s="90">
        <v>63.47697516062133</v>
      </c>
      <c r="D236" s="90">
        <v>51.48232685826859</v>
      </c>
      <c r="E236" s="91">
        <v>44.66657655510362</v>
      </c>
      <c r="F236" s="41">
        <v>106.24560051688815</v>
      </c>
      <c r="G236" s="41">
        <v>110.16826227916505</v>
      </c>
      <c r="H236" s="41">
        <v>89.77956256435208</v>
      </c>
      <c r="I236" s="92">
        <v>97.00556022355431</v>
      </c>
      <c r="J236" s="93">
        <v>76.26190357466493</v>
      </c>
      <c r="K236" s="43">
        <v>105.35276310351591</v>
      </c>
    </row>
    <row r="237" spans="1:11" ht="12.75">
      <c r="A237" s="67" t="s">
        <v>226</v>
      </c>
      <c r="B237" s="90">
        <v>62.55902077598916</v>
      </c>
      <c r="C237" s="90">
        <v>54.18857876675132</v>
      </c>
      <c r="D237" s="90">
        <v>51.99399486661559</v>
      </c>
      <c r="E237" s="91">
        <v>27.35867708959887</v>
      </c>
      <c r="F237" s="41">
        <v>99.87951807965347</v>
      </c>
      <c r="G237" s="41">
        <v>101.24411575203222</v>
      </c>
      <c r="H237" s="41">
        <v>89.07457998387949</v>
      </c>
      <c r="I237" s="92">
        <v>109.89602233882687</v>
      </c>
      <c r="J237" s="93">
        <v>68.78167087226082</v>
      </c>
      <c r="K237" s="43">
        <v>96.72274717023001</v>
      </c>
    </row>
    <row r="238" spans="1:11" ht="12.75">
      <c r="A238" s="67" t="s">
        <v>227</v>
      </c>
      <c r="B238" s="90">
        <v>61.72335359722383</v>
      </c>
      <c r="C238" s="90">
        <v>52.1226190844223</v>
      </c>
      <c r="D238" s="90">
        <v>40.9084365038341</v>
      </c>
      <c r="E238" s="91">
        <v>30.239426874232734</v>
      </c>
      <c r="F238" s="41">
        <v>104.32217207339455</v>
      </c>
      <c r="G238" s="41">
        <v>108.15280927862857</v>
      </c>
      <c r="H238" s="41">
        <v>100.20715391158272</v>
      </c>
      <c r="I238" s="92">
        <v>129.21864681586763</v>
      </c>
      <c r="J238" s="93">
        <v>65.67348483081963</v>
      </c>
      <c r="K238" s="43">
        <v>102.30721846444371</v>
      </c>
    </row>
    <row r="239" spans="1:11" ht="12.75">
      <c r="A239" s="67" t="s">
        <v>228</v>
      </c>
      <c r="B239" s="90">
        <v>63.59505845113388</v>
      </c>
      <c r="C239" s="90">
        <v>52.17571420412482</v>
      </c>
      <c r="D239" s="90">
        <v>54.0221499835274</v>
      </c>
      <c r="E239" s="91">
        <v>29.8754880769532</v>
      </c>
      <c r="F239" s="41">
        <v>105.17629335247089</v>
      </c>
      <c r="G239" s="41">
        <v>106.50697655451236</v>
      </c>
      <c r="H239" s="41">
        <v>108.33878227014759</v>
      </c>
      <c r="I239" s="92">
        <v>137.96931207314714</v>
      </c>
      <c r="J239" s="93">
        <v>67.8393398262918</v>
      </c>
      <c r="K239" s="43">
        <v>101.75152204812981</v>
      </c>
    </row>
    <row r="240" spans="1:11" ht="12.75">
      <c r="A240" s="67" t="s">
        <v>229</v>
      </c>
      <c r="B240" s="90">
        <v>71.760618655218</v>
      </c>
      <c r="C240" s="90">
        <v>63.106898923467945</v>
      </c>
      <c r="D240" s="90">
        <v>49.31127939781055</v>
      </c>
      <c r="E240" s="91">
        <v>37.938027855847686</v>
      </c>
      <c r="F240" s="41">
        <v>103.50433254848238</v>
      </c>
      <c r="G240" s="41">
        <v>107.20147356411746</v>
      </c>
      <c r="H240" s="41">
        <v>104.40217556460975</v>
      </c>
      <c r="I240" s="92">
        <v>113.53593141886445</v>
      </c>
      <c r="J240" s="93">
        <v>75.19185074690853</v>
      </c>
      <c r="K240" s="43">
        <v>102.62724093308513</v>
      </c>
    </row>
    <row r="241" spans="1:11" ht="12.75">
      <c r="A241" s="67"/>
      <c r="E241" s="19"/>
      <c r="I241" s="19"/>
      <c r="J241" s="18"/>
      <c r="K241" s="18"/>
    </row>
    <row r="242" spans="1:11" ht="15.75">
      <c r="A242" s="65" t="s">
        <v>230</v>
      </c>
      <c r="B242" s="23">
        <v>68.3</v>
      </c>
      <c r="C242" s="23">
        <v>59.4</v>
      </c>
      <c r="D242" s="23">
        <v>51.3</v>
      </c>
      <c r="E242" s="24">
        <v>30.7</v>
      </c>
      <c r="F242" s="23">
        <v>105</v>
      </c>
      <c r="G242" s="23">
        <v>109</v>
      </c>
      <c r="H242" s="23">
        <v>105</v>
      </c>
      <c r="I242" s="24">
        <v>120</v>
      </c>
      <c r="J242" s="22">
        <v>73.1</v>
      </c>
      <c r="K242" s="22">
        <v>102</v>
      </c>
    </row>
    <row r="243" spans="1:11" ht="12.75">
      <c r="A243" s="67"/>
      <c r="E243" s="19"/>
      <c r="I243" s="19"/>
      <c r="J243" s="18"/>
      <c r="K243" s="18"/>
    </row>
    <row r="244" spans="1:11" ht="15">
      <c r="A244" s="66" t="s">
        <v>231</v>
      </c>
      <c r="B244" s="88">
        <v>69.37056217682056</v>
      </c>
      <c r="C244" s="88">
        <v>61.12842084091466</v>
      </c>
      <c r="D244" s="88">
        <v>52.805472438453826</v>
      </c>
      <c r="E244" s="89">
        <v>29.392807911038748</v>
      </c>
      <c r="F244" s="30">
        <v>104</v>
      </c>
      <c r="G244" s="30">
        <v>108</v>
      </c>
      <c r="H244" s="30">
        <v>105</v>
      </c>
      <c r="I244" s="32">
        <v>115</v>
      </c>
      <c r="J244" s="44">
        <v>73.7</v>
      </c>
      <c r="K244" s="44">
        <v>101</v>
      </c>
    </row>
    <row r="245" spans="1:11" ht="12.75">
      <c r="A245" s="67" t="s">
        <v>232</v>
      </c>
      <c r="B245" s="90">
        <v>68.26211843131941</v>
      </c>
      <c r="C245" s="90">
        <v>60.604468586053606</v>
      </c>
      <c r="D245" s="90">
        <v>51.38136930630613</v>
      </c>
      <c r="E245" s="91">
        <v>29.56560815295989</v>
      </c>
      <c r="F245" s="41">
        <v>104.14945447714874</v>
      </c>
      <c r="G245" s="41">
        <v>108.11753586730964</v>
      </c>
      <c r="H245" s="41">
        <v>110.84202398937883</v>
      </c>
      <c r="I245" s="92">
        <v>111.87492014223129</v>
      </c>
      <c r="J245" s="93">
        <v>73.63574797546252</v>
      </c>
      <c r="K245" s="43">
        <v>100.51869493311604</v>
      </c>
    </row>
    <row r="246" spans="1:11" ht="12.75">
      <c r="A246" s="67" t="s">
        <v>233</v>
      </c>
      <c r="B246" s="90">
        <v>70.46164681268073</v>
      </c>
      <c r="C246" s="90">
        <v>62.27098960495907</v>
      </c>
      <c r="D246" s="90">
        <v>53.67825874759448</v>
      </c>
      <c r="E246" s="91">
        <v>27.549005948711642</v>
      </c>
      <c r="F246" s="41">
        <v>103.24266004815766</v>
      </c>
      <c r="G246" s="41">
        <v>105.59305909993593</v>
      </c>
      <c r="H246" s="41">
        <v>101.11106368547694</v>
      </c>
      <c r="I246" s="92">
        <v>117.3855650657829</v>
      </c>
      <c r="J246" s="93">
        <v>74.58492846290275</v>
      </c>
      <c r="K246" s="43">
        <v>99.60627208010409</v>
      </c>
    </row>
    <row r="247" spans="1:11" ht="12.75">
      <c r="A247" s="67" t="s">
        <v>234</v>
      </c>
      <c r="B247" s="90">
        <v>69.01173968676648</v>
      </c>
      <c r="C247" s="90">
        <v>60.72604838093052</v>
      </c>
      <c r="D247" s="90">
        <v>53.5307711631549</v>
      </c>
      <c r="E247" s="91">
        <v>30.945291042448414</v>
      </c>
      <c r="F247" s="41">
        <v>104.1699327876295</v>
      </c>
      <c r="G247" s="41">
        <v>108.97103134006531</v>
      </c>
      <c r="H247" s="41">
        <v>104.79366628152518</v>
      </c>
      <c r="I247" s="92">
        <v>117.20517500215516</v>
      </c>
      <c r="J247" s="93">
        <v>73.51528853845637</v>
      </c>
      <c r="K247" s="43">
        <v>100.49360962874592</v>
      </c>
    </row>
    <row r="248" spans="1:11" ht="12.75">
      <c r="A248" s="67" t="s">
        <v>235</v>
      </c>
      <c r="B248" s="90">
        <v>69.89422533795879</v>
      </c>
      <c r="C248" s="90">
        <v>61.40228219263311</v>
      </c>
      <c r="D248" s="90">
        <v>51.98685611977011</v>
      </c>
      <c r="E248" s="91">
        <v>25.68777201633076</v>
      </c>
      <c r="F248" s="41">
        <v>105.67573879787568</v>
      </c>
      <c r="G248" s="41">
        <v>109.58352017104134</v>
      </c>
      <c r="H248" s="41">
        <v>99.2740570379335</v>
      </c>
      <c r="I248" s="92">
        <v>108.2156762493739</v>
      </c>
      <c r="J248" s="93">
        <v>73.5096087831081</v>
      </c>
      <c r="K248" s="43">
        <v>100.7272594946625</v>
      </c>
    </row>
    <row r="249" spans="1:11" ht="12.75">
      <c r="A249" s="67" t="s">
        <v>236</v>
      </c>
      <c r="B249" s="90">
        <v>70.26837108185457</v>
      </c>
      <c r="C249" s="90">
        <v>61.52000996740013</v>
      </c>
      <c r="D249" s="90">
        <v>52.56423987936058</v>
      </c>
      <c r="E249" s="91">
        <v>29.68163273950035</v>
      </c>
      <c r="F249" s="41">
        <v>106.05205410102796</v>
      </c>
      <c r="G249" s="41">
        <v>110.6058515976372</v>
      </c>
      <c r="H249" s="41">
        <v>103.76056373459924</v>
      </c>
      <c r="I249" s="92">
        <v>119.2493149447988</v>
      </c>
      <c r="J249" s="93">
        <v>73.85444159745771</v>
      </c>
      <c r="K249" s="43">
        <v>101.57838268091018</v>
      </c>
    </row>
    <row r="250" spans="1:11" ht="12.75">
      <c r="A250" s="67" t="s">
        <v>237</v>
      </c>
      <c r="B250" s="90">
        <v>68.12686659181544</v>
      </c>
      <c r="C250" s="90">
        <v>58.84800400626919</v>
      </c>
      <c r="D250" s="90">
        <v>52.15080991525084</v>
      </c>
      <c r="E250" s="91">
        <v>27.949046621278224</v>
      </c>
      <c r="F250" s="41">
        <v>105.31610242586032</v>
      </c>
      <c r="G250" s="41">
        <v>110.03511365368217</v>
      </c>
      <c r="H250" s="41">
        <v>104.7521871183447</v>
      </c>
      <c r="I250" s="92">
        <v>116.25680505760847</v>
      </c>
      <c r="J250" s="93">
        <v>71.89867559089717</v>
      </c>
      <c r="K250" s="43">
        <v>101.6155442500015</v>
      </c>
    </row>
    <row r="251" spans="1:11" ht="12.75">
      <c r="A251" s="67" t="s">
        <v>238</v>
      </c>
      <c r="B251" s="90">
        <v>69.16567263594146</v>
      </c>
      <c r="C251" s="90">
        <v>60.40374270733175</v>
      </c>
      <c r="D251" s="90">
        <v>55.402379627373335</v>
      </c>
      <c r="E251" s="91">
        <v>29.364605675524363</v>
      </c>
      <c r="F251" s="41">
        <v>104.47918795589307</v>
      </c>
      <c r="G251" s="41">
        <v>109.98053746251418</v>
      </c>
      <c r="H251" s="41">
        <v>106.50852026299289</v>
      </c>
      <c r="I251" s="92">
        <v>117.21512419167767</v>
      </c>
      <c r="J251" s="93">
        <v>73.4579665024883</v>
      </c>
      <c r="K251" s="43">
        <v>100.30006554277922</v>
      </c>
    </row>
    <row r="252" spans="1:11" ht="12.75">
      <c r="A252" s="67" t="s">
        <v>239</v>
      </c>
      <c r="B252" s="90">
        <v>69.74044213565641</v>
      </c>
      <c r="C252" s="90">
        <v>60.701504788299374</v>
      </c>
      <c r="D252" s="90">
        <v>52.9977922899516</v>
      </c>
      <c r="E252" s="91">
        <v>29.543457042579245</v>
      </c>
      <c r="F252" s="41">
        <v>104.25067652276454</v>
      </c>
      <c r="G252" s="41">
        <v>109.84355829762224</v>
      </c>
      <c r="H252" s="41">
        <v>94.98808920862078</v>
      </c>
      <c r="I252" s="92">
        <v>107.36539590636283</v>
      </c>
      <c r="J252" s="93">
        <v>73.30873181749857</v>
      </c>
      <c r="K252" s="43">
        <v>100.67443620233807</v>
      </c>
    </row>
    <row r="253" spans="1:11" ht="12.75">
      <c r="A253" s="67" t="s">
        <v>240</v>
      </c>
      <c r="B253" s="90">
        <v>71.68224621536515</v>
      </c>
      <c r="C253" s="90">
        <v>63.96025664132642</v>
      </c>
      <c r="D253" s="90">
        <v>53.70063346390006</v>
      </c>
      <c r="E253" s="91">
        <v>30.130876874381173</v>
      </c>
      <c r="F253" s="41">
        <v>103.1617633919525</v>
      </c>
      <c r="G253" s="41">
        <v>106.2391585192927</v>
      </c>
      <c r="H253" s="41">
        <v>101.8285448445057</v>
      </c>
      <c r="I253" s="92">
        <v>114.30620668508107</v>
      </c>
      <c r="J253" s="93">
        <v>74.57870159078345</v>
      </c>
      <c r="K253" s="43">
        <v>100.02361702373196</v>
      </c>
    </row>
    <row r="254" spans="1:11" ht="12.75">
      <c r="A254" s="67" t="s">
        <v>241</v>
      </c>
      <c r="B254" s="90">
        <v>70.54251110228273</v>
      </c>
      <c r="C254" s="90">
        <v>62.26452312962179</v>
      </c>
      <c r="D254" s="90">
        <v>52.06979434018489</v>
      </c>
      <c r="E254" s="91">
        <v>31.018805028525183</v>
      </c>
      <c r="F254" s="41">
        <v>103.62924005790818</v>
      </c>
      <c r="G254" s="41">
        <v>106.29183858038732</v>
      </c>
      <c r="H254" s="41">
        <v>106.4107278006373</v>
      </c>
      <c r="I254" s="92">
        <v>124.0649405541035</v>
      </c>
      <c r="J254" s="93">
        <v>74.3265494412949</v>
      </c>
      <c r="K254" s="43">
        <v>100.25154395281339</v>
      </c>
    </row>
    <row r="255" spans="1:11" ht="12.75">
      <c r="A255" s="67"/>
      <c r="E255" s="19"/>
      <c r="I255" s="19"/>
      <c r="J255" s="18"/>
      <c r="K255" s="18"/>
    </row>
    <row r="256" spans="1:11" ht="15">
      <c r="A256" s="66" t="s">
        <v>242</v>
      </c>
      <c r="B256" s="88">
        <v>67.97916089456511</v>
      </c>
      <c r="C256" s="88">
        <v>58.08369992573653</v>
      </c>
      <c r="D256" s="88">
        <v>53.05027444275977</v>
      </c>
      <c r="E256" s="89">
        <v>28.491104996506632</v>
      </c>
      <c r="F256" s="30">
        <v>105</v>
      </c>
      <c r="G256" s="30">
        <v>108</v>
      </c>
      <c r="H256" s="30">
        <v>103</v>
      </c>
      <c r="I256" s="32">
        <v>124</v>
      </c>
      <c r="J256" s="44">
        <v>71.9</v>
      </c>
      <c r="K256" s="44">
        <v>101</v>
      </c>
    </row>
    <row r="257" spans="1:11" ht="12.75">
      <c r="A257" s="67" t="s">
        <v>243</v>
      </c>
      <c r="B257" s="90">
        <v>68.24795413365297</v>
      </c>
      <c r="C257" s="90">
        <v>58.57734684033894</v>
      </c>
      <c r="D257" s="90">
        <v>54.84463525041531</v>
      </c>
      <c r="E257" s="91">
        <v>27.00617027418653</v>
      </c>
      <c r="F257" s="51">
        <v>106.87503744383237</v>
      </c>
      <c r="G257" s="51">
        <v>110.76156236894093</v>
      </c>
      <c r="H257" s="51">
        <v>97.96074450414584</v>
      </c>
      <c r="I257" s="99">
        <v>114.23120150136691</v>
      </c>
      <c r="J257" s="100">
        <v>71.93036733797852</v>
      </c>
      <c r="K257" s="101">
        <v>102.55304660770197</v>
      </c>
    </row>
    <row r="258" spans="1:11" ht="12.75">
      <c r="A258" s="67" t="s">
        <v>244</v>
      </c>
      <c r="B258" s="90">
        <v>70.44746571263852</v>
      </c>
      <c r="C258" s="90">
        <v>61.07156051530854</v>
      </c>
      <c r="D258" s="90">
        <v>54.40559912009794</v>
      </c>
      <c r="E258" s="91">
        <v>29.038852343124873</v>
      </c>
      <c r="F258" s="51">
        <v>103.10953653873568</v>
      </c>
      <c r="G258" s="51">
        <v>107.40203471568594</v>
      </c>
      <c r="H258" s="51">
        <v>109.43539960048591</v>
      </c>
      <c r="I258" s="99">
        <v>131.2164690790012</v>
      </c>
      <c r="J258" s="100">
        <v>73.28533168284991</v>
      </c>
      <c r="K258" s="101">
        <v>100.1845223714342</v>
      </c>
    </row>
    <row r="259" spans="1:11" ht="12.75">
      <c r="A259" s="67" t="s">
        <v>245</v>
      </c>
      <c r="B259" s="90">
        <v>67.68156213109704</v>
      </c>
      <c r="C259" s="90">
        <v>58.47370787102955</v>
      </c>
      <c r="D259" s="90">
        <v>52.66963646350391</v>
      </c>
      <c r="E259" s="91">
        <v>28.157331810765324</v>
      </c>
      <c r="F259" s="51">
        <v>104.60214100994439</v>
      </c>
      <c r="G259" s="51">
        <v>107.92836729883449</v>
      </c>
      <c r="H259" s="51">
        <v>108.62313857206146</v>
      </c>
      <c r="I259" s="99">
        <v>120.595237080109</v>
      </c>
      <c r="J259" s="100">
        <v>72.21703009028946</v>
      </c>
      <c r="K259" s="101">
        <v>100.71803742881505</v>
      </c>
    </row>
    <row r="260" spans="1:11" ht="12.75">
      <c r="A260" s="67" t="s">
        <v>246</v>
      </c>
      <c r="B260" s="90">
        <v>65.58564615157928</v>
      </c>
      <c r="C260" s="90">
        <v>53.96185463706262</v>
      </c>
      <c r="D260" s="90">
        <v>56.504082472466365</v>
      </c>
      <c r="E260" s="91">
        <v>25.326280836627895</v>
      </c>
      <c r="F260" s="51">
        <v>105.82736503327982</v>
      </c>
      <c r="G260" s="51">
        <v>110.28916375964123</v>
      </c>
      <c r="H260" s="51">
        <v>103.01495384977528</v>
      </c>
      <c r="I260" s="99">
        <v>127.64453854507681</v>
      </c>
      <c r="J260" s="100">
        <v>69.6581293100423</v>
      </c>
      <c r="K260" s="101">
        <v>101.5907998040464</v>
      </c>
    </row>
    <row r="261" spans="1:11" ht="12.75">
      <c r="A261" s="67" t="s">
        <v>247</v>
      </c>
      <c r="B261" s="90">
        <v>70.0047518689304</v>
      </c>
      <c r="C261" s="90">
        <v>60.45733318109359</v>
      </c>
      <c r="D261" s="90">
        <v>51.286905485466086</v>
      </c>
      <c r="E261" s="91">
        <v>34.214303548633296</v>
      </c>
      <c r="F261" s="51">
        <v>103.70912194966941</v>
      </c>
      <c r="G261" s="51">
        <v>107.7828558955512</v>
      </c>
      <c r="H261" s="51">
        <v>96.30934518973241</v>
      </c>
      <c r="I261" s="99">
        <v>152.172588596194</v>
      </c>
      <c r="J261" s="100">
        <v>72.79226309983785</v>
      </c>
      <c r="K261" s="101">
        <v>100.2677638438879</v>
      </c>
    </row>
    <row r="262" spans="1:11" ht="12.75">
      <c r="A262" s="67" t="s">
        <v>248</v>
      </c>
      <c r="B262" s="90">
        <v>68.6955958626243</v>
      </c>
      <c r="C262" s="90">
        <v>59.76352942448205</v>
      </c>
      <c r="D262" s="90">
        <v>52.14004288449853</v>
      </c>
      <c r="E262" s="91">
        <v>28.786967083866273</v>
      </c>
      <c r="F262" s="51">
        <v>104.50419892165084</v>
      </c>
      <c r="G262" s="51">
        <v>110.88079686586472</v>
      </c>
      <c r="H262" s="51">
        <v>104.86146154784873</v>
      </c>
      <c r="I262" s="99">
        <v>113.63653253622962</v>
      </c>
      <c r="J262" s="100">
        <v>72.45767124019244</v>
      </c>
      <c r="K262" s="101">
        <v>99.71758726428644</v>
      </c>
    </row>
    <row r="263" spans="1:11" ht="12.75">
      <c r="A263" s="67" t="s">
        <v>249</v>
      </c>
      <c r="B263" s="90">
        <v>66.84111221636168</v>
      </c>
      <c r="C263" s="90">
        <v>56.490423063392704</v>
      </c>
      <c r="D263" s="90">
        <v>45.211917814980026</v>
      </c>
      <c r="E263" s="91">
        <v>34.20749135288292</v>
      </c>
      <c r="F263" s="51">
        <v>107.04170672049743</v>
      </c>
      <c r="G263" s="51">
        <v>110.70027892456774</v>
      </c>
      <c r="H263" s="51">
        <v>105.62647091030001</v>
      </c>
      <c r="I263" s="99">
        <v>154.69728418951067</v>
      </c>
      <c r="J263" s="100">
        <v>69.79376271739433</v>
      </c>
      <c r="K263" s="101">
        <v>103.75272472104945</v>
      </c>
    </row>
    <row r="264" spans="1:11" ht="12.75">
      <c r="A264" s="67" t="s">
        <v>250</v>
      </c>
      <c r="B264" s="90">
        <v>69.65397291602828</v>
      </c>
      <c r="C264" s="90">
        <v>60.06658872076868</v>
      </c>
      <c r="D264" s="90">
        <v>55.83218275066372</v>
      </c>
      <c r="E264" s="91">
        <v>29.12391793822298</v>
      </c>
      <c r="F264" s="51">
        <v>103.55529018625403</v>
      </c>
      <c r="G264" s="51">
        <v>105.91130444009826</v>
      </c>
      <c r="H264" s="51">
        <v>100.80305619254455</v>
      </c>
      <c r="I264" s="99">
        <v>115.76761569008585</v>
      </c>
      <c r="J264" s="100">
        <v>73.98836313751528</v>
      </c>
      <c r="K264" s="101">
        <v>100.87463595069309</v>
      </c>
    </row>
    <row r="265" spans="1:11" ht="12.75">
      <c r="A265" s="67" t="s">
        <v>251</v>
      </c>
      <c r="B265" s="90">
        <v>69.72850750115192</v>
      </c>
      <c r="C265" s="90">
        <v>61.16585593440195</v>
      </c>
      <c r="D265" s="90">
        <v>51.457192978373726</v>
      </c>
      <c r="E265" s="91">
        <v>26.28088219576065</v>
      </c>
      <c r="F265" s="51">
        <v>103.87872066784156</v>
      </c>
      <c r="G265" s="51">
        <v>106.87305313105989</v>
      </c>
      <c r="H265" s="51">
        <v>104.82072378040124</v>
      </c>
      <c r="I265" s="99">
        <v>115.33605132472057</v>
      </c>
      <c r="J265" s="100">
        <v>73.04753266944878</v>
      </c>
      <c r="K265" s="101">
        <v>100.72289385128242</v>
      </c>
    </row>
    <row r="266" spans="1:11" ht="12.75">
      <c r="A266" s="67" t="s">
        <v>252</v>
      </c>
      <c r="B266" s="90">
        <v>65.30376112392379</v>
      </c>
      <c r="C266" s="90">
        <v>53.376019249758066</v>
      </c>
      <c r="D266" s="90">
        <v>51.42632063881153</v>
      </c>
      <c r="E266" s="91">
        <v>26.971775702762695</v>
      </c>
      <c r="F266" s="51">
        <v>102.98137789106133</v>
      </c>
      <c r="G266" s="51">
        <v>107.13544509881227</v>
      </c>
      <c r="H266" s="51">
        <v>97.6587704246125</v>
      </c>
      <c r="I266" s="99">
        <v>118.41062377175905</v>
      </c>
      <c r="J266" s="100">
        <v>69.85253239539071</v>
      </c>
      <c r="K266" s="101">
        <v>99.11938559309766</v>
      </c>
    </row>
    <row r="267" spans="1:11" ht="12.75">
      <c r="A267" s="67"/>
      <c r="E267" s="19"/>
      <c r="I267" s="19"/>
      <c r="J267" s="18"/>
      <c r="K267" s="18"/>
    </row>
    <row r="268" spans="1:11" ht="15">
      <c r="A268" s="66" t="s">
        <v>253</v>
      </c>
      <c r="B268" s="88">
        <v>66.16364598292712</v>
      </c>
      <c r="C268" s="88">
        <v>56.314329033710145</v>
      </c>
      <c r="D268" s="88">
        <v>53.90650008137099</v>
      </c>
      <c r="E268" s="89">
        <v>28.087041002532814</v>
      </c>
      <c r="F268" s="30">
        <v>104</v>
      </c>
      <c r="G268" s="30">
        <v>110</v>
      </c>
      <c r="H268" s="30">
        <v>100</v>
      </c>
      <c r="I268" s="32">
        <v>114</v>
      </c>
      <c r="J268" s="44">
        <v>71.3</v>
      </c>
      <c r="K268" s="44">
        <v>101</v>
      </c>
    </row>
    <row r="269" spans="1:11" ht="12.75">
      <c r="A269" s="67" t="s">
        <v>254</v>
      </c>
      <c r="B269" s="90">
        <v>66.5244941107139</v>
      </c>
      <c r="C269" s="90">
        <v>56.15358281483363</v>
      </c>
      <c r="D269" s="90">
        <v>52.121010043550086</v>
      </c>
      <c r="E269" s="91">
        <v>26.676388595369872</v>
      </c>
      <c r="F269" s="41">
        <v>103.71954074162511</v>
      </c>
      <c r="G269" s="41">
        <v>108.51990993144742</v>
      </c>
      <c r="H269" s="41">
        <v>95.04838864464612</v>
      </c>
      <c r="I269" s="92">
        <v>111.08006654006141</v>
      </c>
      <c r="J269" s="93">
        <v>70.67487895381633</v>
      </c>
      <c r="K269" s="43">
        <v>101.26330354578019</v>
      </c>
    </row>
    <row r="270" spans="1:11" ht="12.75">
      <c r="A270" s="67" t="s">
        <v>255</v>
      </c>
      <c r="B270" s="90">
        <v>65.365745399452</v>
      </c>
      <c r="C270" s="90">
        <v>57.268913142858466</v>
      </c>
      <c r="D270" s="90">
        <v>53.796069863626364</v>
      </c>
      <c r="E270" s="91">
        <v>26.70245699445624</v>
      </c>
      <c r="F270" s="41">
        <v>105.01083860001556</v>
      </c>
      <c r="G270" s="41">
        <v>111.79561224580198</v>
      </c>
      <c r="H270" s="41">
        <v>102.8070513387881</v>
      </c>
      <c r="I270" s="92">
        <v>108.88097088491702</v>
      </c>
      <c r="J270" s="93">
        <v>72.05573380840642</v>
      </c>
      <c r="K270" s="43">
        <v>99.1874788756583</v>
      </c>
    </row>
    <row r="271" spans="1:11" ht="12.75">
      <c r="A271" s="67" t="s">
        <v>256</v>
      </c>
      <c r="B271" s="90">
        <v>69.41556872046746</v>
      </c>
      <c r="C271" s="90">
        <v>61.161694549576175</v>
      </c>
      <c r="D271" s="90">
        <v>47.44469994860185</v>
      </c>
      <c r="E271" s="91">
        <v>35.15589856432275</v>
      </c>
      <c r="F271" s="41">
        <v>102.70669367209125</v>
      </c>
      <c r="G271" s="41">
        <v>108.32145159523859</v>
      </c>
      <c r="H271" s="41">
        <v>89.90793246274023</v>
      </c>
      <c r="I271" s="92">
        <v>116.36735620448991</v>
      </c>
      <c r="J271" s="93">
        <v>73.7625396095312</v>
      </c>
      <c r="K271" s="43">
        <v>100.58817080556344</v>
      </c>
    </row>
    <row r="272" spans="1:11" ht="12.75">
      <c r="A272" s="67" t="s">
        <v>257</v>
      </c>
      <c r="B272" s="90">
        <v>67.76898687903869</v>
      </c>
      <c r="C272" s="90">
        <v>57.1657356044741</v>
      </c>
      <c r="D272" s="90">
        <v>54.76379005822783</v>
      </c>
      <c r="E272" s="91">
        <v>30.879292391273026</v>
      </c>
      <c r="F272" s="41">
        <v>106.56749700336213</v>
      </c>
      <c r="G272" s="41">
        <v>111.67832018486946</v>
      </c>
      <c r="H272" s="41">
        <v>107.45839165128568</v>
      </c>
      <c r="I272" s="92">
        <v>123.67522209155626</v>
      </c>
      <c r="J272" s="93">
        <v>72.31543060614327</v>
      </c>
      <c r="K272" s="43">
        <v>103.3072791241641</v>
      </c>
    </row>
    <row r="273" spans="1:11" ht="12.75">
      <c r="A273" s="67" t="s">
        <v>258</v>
      </c>
      <c r="B273" s="90">
        <v>66.57090106046643</v>
      </c>
      <c r="C273" s="90">
        <v>55.16624043409609</v>
      </c>
      <c r="D273" s="90">
        <v>53.14324815472765</v>
      </c>
      <c r="E273" s="91">
        <v>31.706460250856033</v>
      </c>
      <c r="F273" s="41">
        <v>103.99792351260201</v>
      </c>
      <c r="G273" s="41">
        <v>109.84888326112669</v>
      </c>
      <c r="H273" s="41">
        <v>97.56519811647274</v>
      </c>
      <c r="I273" s="92">
        <v>100.61873406146097</v>
      </c>
      <c r="J273" s="93">
        <v>70.97174494232297</v>
      </c>
      <c r="K273" s="43">
        <v>101.06460282807026</v>
      </c>
    </row>
    <row r="274" spans="1:11" ht="12.75">
      <c r="A274" s="67" t="s">
        <v>259</v>
      </c>
      <c r="B274" s="90">
        <v>62.22531834039614</v>
      </c>
      <c r="C274" s="90">
        <v>51.577012299667004</v>
      </c>
      <c r="D274" s="90">
        <v>58.813365707791135</v>
      </c>
      <c r="E274" s="91">
        <v>22.471008682878995</v>
      </c>
      <c r="F274" s="41">
        <v>100.60031163441607</v>
      </c>
      <c r="G274" s="41">
        <v>105.78656076485855</v>
      </c>
      <c r="H274" s="41">
        <v>93.12652920382783</v>
      </c>
      <c r="I274" s="92">
        <v>118.3962626615915</v>
      </c>
      <c r="J274" s="93">
        <v>67.73956865018548</v>
      </c>
      <c r="K274" s="43">
        <v>97.18924039922567</v>
      </c>
    </row>
    <row r="275" spans="1:11" ht="12.75">
      <c r="A275" s="19"/>
      <c r="E275" s="19"/>
      <c r="I275" s="19"/>
      <c r="J275" s="93"/>
      <c r="K275" s="18"/>
    </row>
    <row r="276" spans="1:11" ht="15">
      <c r="A276" s="66" t="s">
        <v>260</v>
      </c>
      <c r="B276" s="88">
        <v>68.32357738200277</v>
      </c>
      <c r="C276" s="88">
        <v>60.186387817415486</v>
      </c>
      <c r="D276" s="88">
        <v>48.73488184324598</v>
      </c>
      <c r="E276" s="89">
        <v>33.28246077843334</v>
      </c>
      <c r="F276" s="30">
        <v>105</v>
      </c>
      <c r="G276" s="30">
        <v>109</v>
      </c>
      <c r="H276" s="30">
        <v>105</v>
      </c>
      <c r="I276" s="32">
        <v>118</v>
      </c>
      <c r="J276" s="34">
        <v>74</v>
      </c>
      <c r="K276" s="44">
        <v>102</v>
      </c>
    </row>
    <row r="277" spans="1:11" ht="12.75">
      <c r="A277" s="67" t="s">
        <v>261</v>
      </c>
      <c r="B277" s="90">
        <v>71.23418372559304</v>
      </c>
      <c r="C277" s="90">
        <v>61.87559107629967</v>
      </c>
      <c r="D277" s="90">
        <v>52.225598672069864</v>
      </c>
      <c r="E277" s="91">
        <v>31.710131877696707</v>
      </c>
      <c r="F277" s="41">
        <v>105.07181228627445</v>
      </c>
      <c r="G277" s="41">
        <v>108.92001682794434</v>
      </c>
      <c r="H277" s="41">
        <v>96.33819922600594</v>
      </c>
      <c r="I277" s="92">
        <v>112.15474046361656</v>
      </c>
      <c r="J277" s="93">
        <v>74.21790886121691</v>
      </c>
      <c r="K277" s="43">
        <v>102.46285773861932</v>
      </c>
    </row>
    <row r="278" spans="1:11" ht="12.75">
      <c r="A278" s="67" t="s">
        <v>262</v>
      </c>
      <c r="B278" s="90">
        <v>71.49851389789286</v>
      </c>
      <c r="C278" s="90">
        <v>62.02759359412967</v>
      </c>
      <c r="D278" s="90">
        <v>54.20019551341505</v>
      </c>
      <c r="E278" s="91">
        <v>33.87486616194445</v>
      </c>
      <c r="F278" s="41">
        <v>104.50713298809951</v>
      </c>
      <c r="G278" s="41">
        <v>108.8460008292634</v>
      </c>
      <c r="H278" s="41">
        <v>101.77673367478273</v>
      </c>
      <c r="I278" s="92">
        <v>120.23514123215324</v>
      </c>
      <c r="J278" s="93">
        <v>74.19479697162679</v>
      </c>
      <c r="K278" s="43">
        <v>101.69126050653108</v>
      </c>
    </row>
    <row r="279" spans="1:11" ht="12.75">
      <c r="A279" s="67" t="s">
        <v>263</v>
      </c>
      <c r="B279" s="90">
        <v>69.64312823091885</v>
      </c>
      <c r="C279" s="90">
        <v>62.03110085126362</v>
      </c>
      <c r="D279" s="90">
        <v>34.31161626750831</v>
      </c>
      <c r="E279" s="91">
        <v>37.845115653882395</v>
      </c>
      <c r="F279" s="41">
        <v>100.47652325236132</v>
      </c>
      <c r="G279" s="41">
        <v>104.24088915917184</v>
      </c>
      <c r="H279" s="41">
        <v>111.6699111845899</v>
      </c>
      <c r="I279" s="92">
        <v>114.38582704667732</v>
      </c>
      <c r="J279" s="93">
        <v>72.19383025899997</v>
      </c>
      <c r="K279" s="43">
        <v>98.94645802468585</v>
      </c>
    </row>
    <row r="280" spans="1:11" ht="12.75">
      <c r="A280" s="67" t="s">
        <v>264</v>
      </c>
      <c r="B280" s="90">
        <v>70.41403416989776</v>
      </c>
      <c r="C280" s="90">
        <v>61.885288192351396</v>
      </c>
      <c r="D280" s="90">
        <v>43.309836673088355</v>
      </c>
      <c r="E280" s="91">
        <v>37.68947204610905</v>
      </c>
      <c r="F280" s="41">
        <v>103.37367471562055</v>
      </c>
      <c r="G280" s="41">
        <v>105.92862881942202</v>
      </c>
      <c r="H280" s="41">
        <v>98.38989902014406</v>
      </c>
      <c r="I280" s="92">
        <v>133.43609506437832</v>
      </c>
      <c r="J280" s="93">
        <v>73.53932163195276</v>
      </c>
      <c r="K280" s="43">
        <v>101.15536110753912</v>
      </c>
    </row>
    <row r="281" spans="1:11" ht="12.75">
      <c r="A281" s="67" t="s">
        <v>265</v>
      </c>
      <c r="B281" s="90">
        <v>68.97548481023593</v>
      </c>
      <c r="C281" s="90">
        <v>59.68005157241283</v>
      </c>
      <c r="D281" s="90">
        <v>53.973955113557295</v>
      </c>
      <c r="E281" s="91">
        <v>26.207645685436205</v>
      </c>
      <c r="F281" s="41">
        <v>104.82160885587285</v>
      </c>
      <c r="G281" s="41">
        <v>111.94684530354634</v>
      </c>
      <c r="H281" s="41">
        <v>102.6679304659082</v>
      </c>
      <c r="I281" s="92">
        <v>107.39820766671939</v>
      </c>
      <c r="J281" s="93">
        <v>72.62382735634205</v>
      </c>
      <c r="K281" s="43">
        <v>102.76702139695126</v>
      </c>
    </row>
    <row r="282" spans="1:11" ht="12.75">
      <c r="A282" s="67" t="s">
        <v>266</v>
      </c>
      <c r="B282" s="90">
        <v>72.63121304008259</v>
      </c>
      <c r="C282" s="90">
        <v>64.23351142559738</v>
      </c>
      <c r="D282" s="90">
        <v>52.49344773857785</v>
      </c>
      <c r="E282" s="91">
        <v>32.46145859265319</v>
      </c>
      <c r="F282" s="41">
        <v>104.3262172064012</v>
      </c>
      <c r="G282" s="41">
        <v>108.13590658961509</v>
      </c>
      <c r="H282" s="41">
        <v>94.52953305950113</v>
      </c>
      <c r="I282" s="92">
        <v>133.2676366560665</v>
      </c>
      <c r="J282" s="93">
        <v>75.72049323779652</v>
      </c>
      <c r="K282" s="43">
        <v>101.74115388204794</v>
      </c>
    </row>
    <row r="283" spans="1:11" ht="12.75">
      <c r="A283" s="67" t="s">
        <v>267</v>
      </c>
      <c r="B283" s="90">
        <v>65.53689772278922</v>
      </c>
      <c r="C283" s="90">
        <v>58.568818687699</v>
      </c>
      <c r="D283" s="90">
        <v>47.48529501396178</v>
      </c>
      <c r="E283" s="91">
        <v>32.904024768703685</v>
      </c>
      <c r="F283" s="41">
        <v>105.97074910704126</v>
      </c>
      <c r="G283" s="41">
        <v>108.49774530882445</v>
      </c>
      <c r="H283" s="41">
        <v>111.0894687083437</v>
      </c>
      <c r="I283" s="92">
        <v>117.30493332020656</v>
      </c>
      <c r="J283" s="93">
        <v>74.40931080030728</v>
      </c>
      <c r="K283" s="43">
        <v>102.68872003014698</v>
      </c>
    </row>
    <row r="284" spans="1:11" ht="12.75">
      <c r="A284" s="67" t="s">
        <v>268</v>
      </c>
      <c r="B284" s="90">
        <v>68.17270342152631</v>
      </c>
      <c r="C284" s="90">
        <v>57.80808603019643</v>
      </c>
      <c r="D284" s="90">
        <v>60.475397410919065</v>
      </c>
      <c r="E284" s="91">
        <v>28.59690663912308</v>
      </c>
      <c r="F284" s="41">
        <v>106.18940518364101</v>
      </c>
      <c r="G284" s="41">
        <v>113.33809260040596</v>
      </c>
      <c r="H284" s="41">
        <v>99.99377956771649</v>
      </c>
      <c r="I284" s="92">
        <v>121.94262851980409</v>
      </c>
      <c r="J284" s="93">
        <v>71.90761498069304</v>
      </c>
      <c r="K284" s="43">
        <v>101.36537650898909</v>
      </c>
    </row>
    <row r="285" spans="1:11" ht="12.75">
      <c r="A285" s="67" t="s">
        <v>269</v>
      </c>
      <c r="B285" s="90">
        <v>72.83663134675912</v>
      </c>
      <c r="C285" s="90">
        <v>63.82063381820876</v>
      </c>
      <c r="D285" s="90">
        <v>48.12378131948028</v>
      </c>
      <c r="E285" s="91">
        <v>37.90004332800141</v>
      </c>
      <c r="F285" s="41">
        <v>105.40739250351382</v>
      </c>
      <c r="G285" s="41">
        <v>109.54681532918325</v>
      </c>
      <c r="H285" s="41">
        <v>89.68334467912412</v>
      </c>
      <c r="I285" s="92">
        <v>111.77956790600066</v>
      </c>
      <c r="J285" s="93">
        <v>75.82584763908687</v>
      </c>
      <c r="K285" s="43">
        <v>103.97198354191487</v>
      </c>
    </row>
    <row r="286" spans="1:11" ht="12.75">
      <c r="A286" s="67" t="s">
        <v>270</v>
      </c>
      <c r="B286" s="90">
        <v>69.08062470596636</v>
      </c>
      <c r="C286" s="90">
        <v>60.146098163670246</v>
      </c>
      <c r="D286" s="90">
        <v>45.36393920112273</v>
      </c>
      <c r="E286" s="91">
        <v>35.41198907293602</v>
      </c>
      <c r="F286" s="41">
        <v>102.2056692732391</v>
      </c>
      <c r="G286" s="41">
        <v>105.50891618210048</v>
      </c>
      <c r="H286" s="41">
        <v>92.94592851398183</v>
      </c>
      <c r="I286" s="92">
        <v>140.1633088376557</v>
      </c>
      <c r="J286" s="93">
        <v>71.71162787848577</v>
      </c>
      <c r="K286" s="43">
        <v>100.24255650364178</v>
      </c>
    </row>
    <row r="287" spans="1:11" ht="12.75">
      <c r="A287" s="67" t="s">
        <v>271</v>
      </c>
      <c r="B287" s="90">
        <v>71.04631175720966</v>
      </c>
      <c r="C287" s="90">
        <v>62.1551014863013</v>
      </c>
      <c r="D287" s="90">
        <v>46.42215830126124</v>
      </c>
      <c r="E287" s="91">
        <v>33.99888941404985</v>
      </c>
      <c r="F287" s="41">
        <v>105.31200083923625</v>
      </c>
      <c r="G287" s="41">
        <v>107.58467817803624</v>
      </c>
      <c r="H287" s="41">
        <v>107.26211156949071</v>
      </c>
      <c r="I287" s="92">
        <v>111.85797868257</v>
      </c>
      <c r="J287" s="93">
        <v>74.2319788369288</v>
      </c>
      <c r="K287" s="43">
        <v>103.41388833248135</v>
      </c>
    </row>
    <row r="288" spans="1:11" ht="12.75">
      <c r="A288" s="67" t="s">
        <v>272</v>
      </c>
      <c r="B288" s="90">
        <v>72.75887492746959</v>
      </c>
      <c r="C288" s="90">
        <v>65.0845231966555</v>
      </c>
      <c r="D288" s="90">
        <v>47.56821753646461</v>
      </c>
      <c r="E288" s="91">
        <v>36.56080419560921</v>
      </c>
      <c r="F288" s="41">
        <v>106.92667915972245</v>
      </c>
      <c r="G288" s="41">
        <v>111.98832263416075</v>
      </c>
      <c r="H288" s="41">
        <v>104.89035342248485</v>
      </c>
      <c r="I288" s="92">
        <v>127.7393738005698</v>
      </c>
      <c r="J288" s="93">
        <v>75.69069144660047</v>
      </c>
      <c r="K288" s="43">
        <v>104.6671951002245</v>
      </c>
    </row>
    <row r="289" spans="1:11" ht="12.75">
      <c r="A289" s="67" t="s">
        <v>273</v>
      </c>
      <c r="B289" s="90">
        <v>66.2749615119621</v>
      </c>
      <c r="C289" s="90">
        <v>53.17832166964086</v>
      </c>
      <c r="D289" s="90">
        <v>49.62919105920218</v>
      </c>
      <c r="E289" s="91">
        <v>28.946513085164572</v>
      </c>
      <c r="F289" s="41">
        <v>105.81259660006633</v>
      </c>
      <c r="G289" s="41">
        <v>106.51316935089719</v>
      </c>
      <c r="H289" s="41">
        <v>113.08445653332066</v>
      </c>
      <c r="I289" s="92">
        <v>147.14625899108012</v>
      </c>
      <c r="J289" s="93">
        <v>70.67174557847345</v>
      </c>
      <c r="K289" s="43">
        <v>103.92454382557835</v>
      </c>
    </row>
    <row r="290" spans="1:11" ht="12.75">
      <c r="A290" s="67" t="s">
        <v>274</v>
      </c>
      <c r="B290" s="90">
        <v>73.06800259835083</v>
      </c>
      <c r="C290" s="90">
        <v>64.71800514268605</v>
      </c>
      <c r="D290" s="90">
        <v>51.20450161173837</v>
      </c>
      <c r="E290" s="91">
        <v>37.93982780888931</v>
      </c>
      <c r="F290" s="41">
        <v>105.51621081256656</v>
      </c>
      <c r="G290" s="41">
        <v>110.0016833192158</v>
      </c>
      <c r="H290" s="41">
        <v>99.37976808049154</v>
      </c>
      <c r="I290" s="92">
        <v>130.86111677464294</v>
      </c>
      <c r="J290" s="93">
        <v>75.69453028501408</v>
      </c>
      <c r="K290" s="43">
        <v>102.3277118093165</v>
      </c>
    </row>
    <row r="291" spans="1:11" ht="12.75">
      <c r="A291" s="67" t="s">
        <v>275</v>
      </c>
      <c r="B291" s="90">
        <v>71.7032705093418</v>
      </c>
      <c r="C291" s="90">
        <v>62.53346056039171</v>
      </c>
      <c r="D291" s="90">
        <v>53.028415591085576</v>
      </c>
      <c r="E291" s="91">
        <v>36.545520924219105</v>
      </c>
      <c r="F291" s="41">
        <v>103.07092423999774</v>
      </c>
      <c r="G291" s="41">
        <v>108.54976481918428</v>
      </c>
      <c r="H291" s="41">
        <v>98.45290573355689</v>
      </c>
      <c r="I291" s="92">
        <v>119.27251100279821</v>
      </c>
      <c r="J291" s="93">
        <v>74.22365043604887</v>
      </c>
      <c r="K291" s="43">
        <v>101.07693676863333</v>
      </c>
    </row>
    <row r="292" spans="1:11" ht="12.75">
      <c r="A292" s="67" t="s">
        <v>276</v>
      </c>
      <c r="B292" s="90">
        <v>71.79283270909059</v>
      </c>
      <c r="C292" s="90">
        <v>64.42624616089596</v>
      </c>
      <c r="D292" s="90">
        <v>46.34858241732875</v>
      </c>
      <c r="E292" s="91">
        <v>35.16823961587622</v>
      </c>
      <c r="F292" s="41">
        <v>104.23674990911755</v>
      </c>
      <c r="G292" s="41">
        <v>108.99105784357734</v>
      </c>
      <c r="H292" s="41">
        <v>104.93524882539977</v>
      </c>
      <c r="I292" s="92">
        <v>110.84305052627226</v>
      </c>
      <c r="J292" s="93">
        <v>74.91833960284566</v>
      </c>
      <c r="K292" s="43">
        <v>101.60929029422856</v>
      </c>
    </row>
    <row r="293" spans="1:11" ht="12.75">
      <c r="A293" s="67" t="s">
        <v>277</v>
      </c>
      <c r="B293" s="90">
        <v>68.0846413214337</v>
      </c>
      <c r="C293" s="90">
        <v>60.43724723882635</v>
      </c>
      <c r="D293" s="90">
        <v>29.351937888716577</v>
      </c>
      <c r="E293" s="91">
        <v>44.66655554943566</v>
      </c>
      <c r="F293" s="41">
        <v>101.36152943906698</v>
      </c>
      <c r="G293" s="41">
        <v>106.72705704271725</v>
      </c>
      <c r="H293" s="41">
        <v>93.14918525707061</v>
      </c>
      <c r="I293" s="92">
        <v>116.95405093648196</v>
      </c>
      <c r="J293" s="93">
        <v>70.58487943934969</v>
      </c>
      <c r="K293" s="43">
        <v>100.28903260468681</v>
      </c>
    </row>
    <row r="294" spans="1:11" ht="12.75">
      <c r="A294" s="67" t="s">
        <v>278</v>
      </c>
      <c r="B294" s="90">
        <v>67.706493609286</v>
      </c>
      <c r="C294" s="90">
        <v>57.79262097522731</v>
      </c>
      <c r="D294" s="90">
        <v>50.9167883260337</v>
      </c>
      <c r="E294" s="91">
        <v>25.056394976999385</v>
      </c>
      <c r="F294" s="41">
        <v>101.94285159517158</v>
      </c>
      <c r="G294" s="41">
        <v>106.15736686771724</v>
      </c>
      <c r="H294" s="41">
        <v>102.07437623779902</v>
      </c>
      <c r="I294" s="92">
        <v>116.70072753933655</v>
      </c>
      <c r="J294" s="93">
        <v>72.9303995044011</v>
      </c>
      <c r="K294" s="43">
        <v>100.0494543284458</v>
      </c>
    </row>
    <row r="295" spans="1:11" ht="12.75">
      <c r="A295" s="67" t="s">
        <v>279</v>
      </c>
      <c r="B295" s="90">
        <v>63.63302275991249</v>
      </c>
      <c r="C295" s="90">
        <v>51.61537841908886</v>
      </c>
      <c r="D295" s="90">
        <v>54.19425907468799</v>
      </c>
      <c r="E295" s="91">
        <v>23.180624751421032</v>
      </c>
      <c r="F295" s="41">
        <v>100.02982548825085</v>
      </c>
      <c r="G295" s="41">
        <v>105.89698917054031</v>
      </c>
      <c r="H295" s="41">
        <v>92.75917312010269</v>
      </c>
      <c r="I295" s="92">
        <v>115.45930662742171</v>
      </c>
      <c r="J295" s="93">
        <v>67.2295342980772</v>
      </c>
      <c r="K295" s="43">
        <v>97.8603365051705</v>
      </c>
    </row>
    <row r="296" spans="1:11" ht="12.75">
      <c r="A296" s="67" t="s">
        <v>280</v>
      </c>
      <c r="B296" s="90">
        <v>69.7131280954216</v>
      </c>
      <c r="C296" s="90">
        <v>59.354296005280396</v>
      </c>
      <c r="D296" s="90">
        <v>52.35433220147894</v>
      </c>
      <c r="E296" s="91">
        <v>33.04542236321215</v>
      </c>
      <c r="F296" s="41">
        <v>101.38862551413582</v>
      </c>
      <c r="G296" s="41">
        <v>107.22760367327439</v>
      </c>
      <c r="H296" s="41">
        <v>113.34873780353605</v>
      </c>
      <c r="I296" s="92">
        <v>104.07993741975412</v>
      </c>
      <c r="J296" s="93">
        <v>73.0511044161857</v>
      </c>
      <c r="K296" s="43">
        <v>98.88078084160331</v>
      </c>
    </row>
    <row r="297" spans="1:11" ht="12.75">
      <c r="A297" s="67" t="s">
        <v>281</v>
      </c>
      <c r="B297" s="90">
        <v>71.97004517961916</v>
      </c>
      <c r="C297" s="90">
        <v>61.09790446837899</v>
      </c>
      <c r="D297" s="90">
        <v>57.77417890198401</v>
      </c>
      <c r="E297" s="91">
        <v>32.196354610486914</v>
      </c>
      <c r="F297" s="41">
        <v>107.70535810634375</v>
      </c>
      <c r="G297" s="41">
        <v>113.75164290115121</v>
      </c>
      <c r="H297" s="41">
        <v>108.3320320329759</v>
      </c>
      <c r="I297" s="92">
        <v>122.06181953667412</v>
      </c>
      <c r="J297" s="93">
        <v>74.55216583842879</v>
      </c>
      <c r="K297" s="43">
        <v>104.00220178854379</v>
      </c>
    </row>
    <row r="298" spans="1:11" ht="12.75">
      <c r="A298" s="19"/>
      <c r="E298" s="19"/>
      <c r="I298" s="19"/>
      <c r="J298" s="18"/>
      <c r="K298" s="18"/>
    </row>
    <row r="299" spans="1:11" ht="15">
      <c r="A299" s="66" t="s">
        <v>282</v>
      </c>
      <c r="B299" s="88">
        <v>70.29956332614385</v>
      </c>
      <c r="C299" s="88">
        <v>61.83911114278223</v>
      </c>
      <c r="D299" s="88">
        <v>51.40371741263948</v>
      </c>
      <c r="E299" s="89">
        <v>32.12173902088176</v>
      </c>
      <c r="F299" s="30">
        <v>105</v>
      </c>
      <c r="G299" s="30">
        <v>108</v>
      </c>
      <c r="H299" s="30">
        <v>102</v>
      </c>
      <c r="I299" s="32">
        <v>117</v>
      </c>
      <c r="J299" s="44">
        <v>74.3</v>
      </c>
      <c r="K299" s="44">
        <v>102</v>
      </c>
    </row>
    <row r="300" spans="1:11" ht="12.75">
      <c r="A300" s="67" t="s">
        <v>283</v>
      </c>
      <c r="B300" s="90">
        <v>74.45637249961133</v>
      </c>
      <c r="C300" s="90">
        <v>65.17275437041187</v>
      </c>
      <c r="D300" s="90">
        <v>49.881288288519556</v>
      </c>
      <c r="E300" s="91">
        <v>41.05601663626401</v>
      </c>
      <c r="F300" s="41">
        <v>105.80772054618602</v>
      </c>
      <c r="G300" s="41">
        <v>109.45174095121536</v>
      </c>
      <c r="H300" s="41">
        <v>108.21838668781905</v>
      </c>
      <c r="I300" s="92">
        <v>107.42086338850805</v>
      </c>
      <c r="J300" s="93">
        <v>76.76403805331195</v>
      </c>
      <c r="K300" s="43">
        <v>103.7902776828907</v>
      </c>
    </row>
    <row r="301" spans="1:11" ht="12.75">
      <c r="A301" s="67" t="s">
        <v>284</v>
      </c>
      <c r="B301" s="90">
        <v>72.28062741875411</v>
      </c>
      <c r="C301" s="90">
        <v>64.40390374737359</v>
      </c>
      <c r="D301" s="90">
        <v>52.198900610876024</v>
      </c>
      <c r="E301" s="91">
        <v>31.363193067346305</v>
      </c>
      <c r="F301" s="41">
        <v>106.44114212899625</v>
      </c>
      <c r="G301" s="41">
        <v>109.80361812221614</v>
      </c>
      <c r="H301" s="41">
        <v>106.38985934182676</v>
      </c>
      <c r="I301" s="92">
        <v>113.3502101824292</v>
      </c>
      <c r="J301" s="93">
        <v>75.39561168406517</v>
      </c>
      <c r="K301" s="43">
        <v>104.1536057923541</v>
      </c>
    </row>
    <row r="302" spans="1:11" ht="12.75">
      <c r="A302" s="67" t="s">
        <v>285</v>
      </c>
      <c r="B302" s="90">
        <v>63.73474642248581</v>
      </c>
      <c r="C302" s="90">
        <v>54.45037284053564</v>
      </c>
      <c r="D302" s="90">
        <v>50.89365361891633</v>
      </c>
      <c r="E302" s="91">
        <v>29.005900495559082</v>
      </c>
      <c r="F302" s="41">
        <v>103.14080824248268</v>
      </c>
      <c r="G302" s="41">
        <v>104.74057456943387</v>
      </c>
      <c r="H302" s="41">
        <v>106.70361359087671</v>
      </c>
      <c r="I302" s="92">
        <v>118.82632151305985</v>
      </c>
      <c r="J302" s="93">
        <v>72.02688871235222</v>
      </c>
      <c r="K302" s="43">
        <v>100.85390665061365</v>
      </c>
    </row>
    <row r="303" spans="1:11" ht="12.75">
      <c r="A303" s="67" t="s">
        <v>286</v>
      </c>
      <c r="B303" s="90">
        <v>72.21523121927106</v>
      </c>
      <c r="C303" s="90">
        <v>63.81384840546349</v>
      </c>
      <c r="D303" s="90">
        <v>55.13709992490531</v>
      </c>
      <c r="E303" s="91">
        <v>30.527865696457585</v>
      </c>
      <c r="F303" s="41">
        <v>105.01702275380879</v>
      </c>
      <c r="G303" s="41">
        <v>111.14155680157613</v>
      </c>
      <c r="H303" s="41">
        <v>93.53425164506335</v>
      </c>
      <c r="I303" s="92">
        <v>113.82337935945114</v>
      </c>
      <c r="J303" s="93">
        <v>74.7837454136916</v>
      </c>
      <c r="K303" s="43">
        <v>102.4508758100996</v>
      </c>
    </row>
    <row r="304" spans="1:11" ht="12.75">
      <c r="A304" s="67" t="s">
        <v>287</v>
      </c>
      <c r="B304" s="90">
        <v>70.13076728553148</v>
      </c>
      <c r="C304" s="90">
        <v>62.113183934127406</v>
      </c>
      <c r="D304" s="90">
        <v>53.70486976925459</v>
      </c>
      <c r="E304" s="91">
        <v>27.441437680842505</v>
      </c>
      <c r="F304" s="41">
        <v>103.7132495015706</v>
      </c>
      <c r="G304" s="41">
        <v>108.23592552008124</v>
      </c>
      <c r="H304" s="41">
        <v>102.77268039113444</v>
      </c>
      <c r="I304" s="92">
        <v>112.40865801923957</v>
      </c>
      <c r="J304" s="93">
        <v>73.47128237719863</v>
      </c>
      <c r="K304" s="43">
        <v>100.90449073672855</v>
      </c>
    </row>
    <row r="305" spans="1:11" ht="12.75">
      <c r="A305" s="67" t="s">
        <v>288</v>
      </c>
      <c r="B305" s="90">
        <v>71.10930732297064</v>
      </c>
      <c r="C305" s="90">
        <v>62.81963032541859</v>
      </c>
      <c r="D305" s="90">
        <v>53.41404386103829</v>
      </c>
      <c r="E305" s="91">
        <v>35.36887802304538</v>
      </c>
      <c r="F305" s="41">
        <v>105.74584404173177</v>
      </c>
      <c r="G305" s="41">
        <v>111.94344377127082</v>
      </c>
      <c r="H305" s="41">
        <v>89.67999586199775</v>
      </c>
      <c r="I305" s="92">
        <v>126.97032011196987</v>
      </c>
      <c r="J305" s="93">
        <v>74.60634139663597</v>
      </c>
      <c r="K305" s="43">
        <v>102.40041307481943</v>
      </c>
    </row>
    <row r="306" spans="1:11" ht="12.75">
      <c r="A306" s="67" t="s">
        <v>289</v>
      </c>
      <c r="B306" s="90">
        <v>72.32384430987295</v>
      </c>
      <c r="C306" s="90">
        <v>63.663933985088896</v>
      </c>
      <c r="D306" s="90">
        <v>44.871558401727135</v>
      </c>
      <c r="E306" s="91">
        <v>36.09193710944874</v>
      </c>
      <c r="F306" s="41">
        <v>103.81982330478405</v>
      </c>
      <c r="G306" s="41">
        <v>106.51790699093029</v>
      </c>
      <c r="H306" s="41">
        <v>97.1838311131674</v>
      </c>
      <c r="I306" s="92">
        <v>120.3784113796206</v>
      </c>
      <c r="J306" s="93">
        <v>74.13055945485904</v>
      </c>
      <c r="K306" s="43">
        <v>101.51616743134583</v>
      </c>
    </row>
    <row r="307" spans="1:11" ht="12.75">
      <c r="A307" s="67" t="s">
        <v>290</v>
      </c>
      <c r="B307" s="90">
        <v>71.7865865410209</v>
      </c>
      <c r="C307" s="90">
        <v>64.36160027986652</v>
      </c>
      <c r="D307" s="90">
        <v>46.55544770245456</v>
      </c>
      <c r="E307" s="91">
        <v>39.99694754575265</v>
      </c>
      <c r="F307" s="41">
        <v>102.18027868339293</v>
      </c>
      <c r="G307" s="41">
        <v>104.44684137630527</v>
      </c>
      <c r="H307" s="94"/>
      <c r="I307" s="95"/>
      <c r="J307" s="93">
        <v>74.2149361104124</v>
      </c>
      <c r="K307" s="43">
        <v>100.60906489515655</v>
      </c>
    </row>
    <row r="308" spans="1:11" ht="12.75">
      <c r="A308" s="67" t="s">
        <v>291</v>
      </c>
      <c r="B308" s="90">
        <v>70.9837141028142</v>
      </c>
      <c r="C308" s="90">
        <v>62.02882255188271</v>
      </c>
      <c r="D308" s="90">
        <v>52.25124541351561</v>
      </c>
      <c r="E308" s="91">
        <v>30.920328444496263</v>
      </c>
      <c r="F308" s="41">
        <v>103.9552350115504</v>
      </c>
      <c r="G308" s="41">
        <v>108.14048722293</v>
      </c>
      <c r="H308" s="41">
        <v>96.75686211834383</v>
      </c>
      <c r="I308" s="92">
        <v>109.39679433458524</v>
      </c>
      <c r="J308" s="93">
        <v>73.94874197914466</v>
      </c>
      <c r="K308" s="43">
        <v>101.2593420852513</v>
      </c>
    </row>
    <row r="309" spans="1:11" ht="12.75">
      <c r="A309" s="67" t="s">
        <v>292</v>
      </c>
      <c r="B309" s="90">
        <v>73.5636715837687</v>
      </c>
      <c r="C309" s="90">
        <v>66.68779169514593</v>
      </c>
      <c r="D309" s="90">
        <v>51.844888478474516</v>
      </c>
      <c r="E309" s="91">
        <v>39.40242267935683</v>
      </c>
      <c r="F309" s="41">
        <v>104.7438321602318</v>
      </c>
      <c r="G309" s="41">
        <v>105.34766829806622</v>
      </c>
      <c r="H309" s="41">
        <v>102.81847485688746</v>
      </c>
      <c r="I309" s="92">
        <v>119.40255512170397</v>
      </c>
      <c r="J309" s="93">
        <v>76.48033825043537</v>
      </c>
      <c r="K309" s="43">
        <v>103.5227820359202</v>
      </c>
    </row>
    <row r="310" spans="1:11" ht="12.75">
      <c r="A310" s="67" t="s">
        <v>293</v>
      </c>
      <c r="B310" s="90">
        <v>71.22348640936444</v>
      </c>
      <c r="C310" s="90">
        <v>62.20347663071609</v>
      </c>
      <c r="D310" s="90">
        <v>48.92563934016704</v>
      </c>
      <c r="E310" s="91">
        <v>33.09482041237642</v>
      </c>
      <c r="F310" s="41">
        <v>102.83736735324236</v>
      </c>
      <c r="G310" s="41">
        <v>107.35217302162386</v>
      </c>
      <c r="H310" s="41">
        <v>87.7806590399939</v>
      </c>
      <c r="I310" s="92">
        <v>129.21339754714614</v>
      </c>
      <c r="J310" s="93">
        <v>73.83245214080661</v>
      </c>
      <c r="K310" s="43">
        <v>100.08517561202096</v>
      </c>
    </row>
    <row r="311" spans="1:11" ht="12.75">
      <c r="A311" s="19"/>
      <c r="E311" s="19"/>
      <c r="I311" s="19"/>
      <c r="J311" s="18"/>
      <c r="K311" s="18"/>
    </row>
    <row r="312" spans="1:11" ht="15">
      <c r="A312" s="66" t="s">
        <v>294</v>
      </c>
      <c r="B312" s="88">
        <v>66.78960063560413</v>
      </c>
      <c r="C312" s="88">
        <v>56.34550184367296</v>
      </c>
      <c r="D312" s="88">
        <v>52.81860317697098</v>
      </c>
      <c r="E312" s="89">
        <v>28.896605808608918</v>
      </c>
      <c r="F312" s="30">
        <v>105</v>
      </c>
      <c r="G312" s="30">
        <v>109</v>
      </c>
      <c r="H312" s="30">
        <v>106</v>
      </c>
      <c r="I312" s="32">
        <v>130</v>
      </c>
      <c r="J312" s="44">
        <v>71.1</v>
      </c>
      <c r="K312" s="44">
        <v>102</v>
      </c>
    </row>
    <row r="313" spans="1:11" ht="12.75">
      <c r="A313" s="67" t="s">
        <v>295</v>
      </c>
      <c r="B313" s="90">
        <v>68.5509244597841</v>
      </c>
      <c r="C313" s="90">
        <v>56.41702083617174</v>
      </c>
      <c r="D313" s="90">
        <v>56.06917841951231</v>
      </c>
      <c r="E313" s="91">
        <v>30.345598492499544</v>
      </c>
      <c r="F313" s="41">
        <v>103.9553808893661</v>
      </c>
      <c r="G313" s="41">
        <v>108.59751649644392</v>
      </c>
      <c r="H313" s="41">
        <v>105.30790343385007</v>
      </c>
      <c r="I313" s="92">
        <v>127.17883908160046</v>
      </c>
      <c r="J313" s="93">
        <v>72.07935478934455</v>
      </c>
      <c r="K313" s="43">
        <v>102.1208230291658</v>
      </c>
    </row>
    <row r="314" spans="1:11" ht="12.75">
      <c r="A314" s="67" t="s">
        <v>296</v>
      </c>
      <c r="B314" s="90">
        <v>65.92148667736139</v>
      </c>
      <c r="C314" s="90">
        <v>54.295153225995875</v>
      </c>
      <c r="D314" s="90">
        <v>56.78060781861599</v>
      </c>
      <c r="E314" s="91">
        <v>26.789381079145453</v>
      </c>
      <c r="F314" s="41">
        <v>108.2196048536492</v>
      </c>
      <c r="G314" s="41">
        <v>114.71027076449435</v>
      </c>
      <c r="H314" s="41">
        <v>114.38807581456827</v>
      </c>
      <c r="I314" s="92">
        <v>133.68370548891306</v>
      </c>
      <c r="J314" s="93">
        <v>69.52526094307547</v>
      </c>
      <c r="K314" s="43">
        <v>105.00528184147355</v>
      </c>
    </row>
    <row r="315" spans="1:11" ht="12.75">
      <c r="A315" s="67" t="s">
        <v>297</v>
      </c>
      <c r="B315" s="90">
        <v>67.38723571844787</v>
      </c>
      <c r="C315" s="90">
        <v>57.686863515375784</v>
      </c>
      <c r="D315" s="90">
        <v>51.289871811984625</v>
      </c>
      <c r="E315" s="91">
        <v>30.259506965113786</v>
      </c>
      <c r="F315" s="41">
        <v>105.86539827145234</v>
      </c>
      <c r="G315" s="41">
        <v>109.1450617924051</v>
      </c>
      <c r="H315" s="41">
        <v>106.36096146657485</v>
      </c>
      <c r="I315" s="92">
        <v>132.56308299286115</v>
      </c>
      <c r="J315" s="93">
        <v>72.34232639797037</v>
      </c>
      <c r="K315" s="43">
        <v>102.68606986001176</v>
      </c>
    </row>
    <row r="316" spans="1:11" ht="12.75">
      <c r="A316" s="67" t="s">
        <v>298</v>
      </c>
      <c r="B316" s="90">
        <v>67.85814545001425</v>
      </c>
      <c r="C316" s="90">
        <v>55.58511134550403</v>
      </c>
      <c r="D316" s="90">
        <v>56.573058429001264</v>
      </c>
      <c r="E316" s="91">
        <v>29.15033792732119</v>
      </c>
      <c r="F316" s="41">
        <v>105.2806070927514</v>
      </c>
      <c r="G316" s="41">
        <v>108.70370864000549</v>
      </c>
      <c r="H316" s="41">
        <v>104.71664368141555</v>
      </c>
      <c r="I316" s="92">
        <v>133.14242944691568</v>
      </c>
      <c r="J316" s="93">
        <v>70.7504036627411</v>
      </c>
      <c r="K316" s="43">
        <v>101.81375695544124</v>
      </c>
    </row>
    <row r="317" spans="1:11" ht="12.75">
      <c r="A317" s="67" t="s">
        <v>299</v>
      </c>
      <c r="B317" s="90">
        <v>66.35407595219334</v>
      </c>
      <c r="C317" s="90">
        <v>57.3755858381865</v>
      </c>
      <c r="D317" s="90">
        <v>50.114745251783276</v>
      </c>
      <c r="E317" s="91">
        <v>29.675698152810963</v>
      </c>
      <c r="F317" s="41">
        <v>104.89088914747302</v>
      </c>
      <c r="G317" s="41">
        <v>108.35414586848786</v>
      </c>
      <c r="H317" s="41">
        <v>106.85193883081439</v>
      </c>
      <c r="I317" s="92">
        <v>128.55938454982797</v>
      </c>
      <c r="J317" s="93">
        <v>71.38503085207972</v>
      </c>
      <c r="K317" s="43">
        <v>101.58966693015877</v>
      </c>
    </row>
    <row r="318" spans="1:11" ht="12.75">
      <c r="A318" s="67" t="s">
        <v>300</v>
      </c>
      <c r="B318" s="90">
        <v>64.90240288632954</v>
      </c>
      <c r="C318" s="90">
        <v>53.68756998826467</v>
      </c>
      <c r="D318" s="90">
        <v>52.95039076889535</v>
      </c>
      <c r="E318" s="91">
        <v>25.92209192830101</v>
      </c>
      <c r="F318" s="41">
        <v>104.76826938830015</v>
      </c>
      <c r="G318" s="41">
        <v>110.2631010783275</v>
      </c>
      <c r="H318" s="41">
        <v>100.51677377060041</v>
      </c>
      <c r="I318" s="92">
        <v>137.40838932484473</v>
      </c>
      <c r="J318" s="93">
        <v>68.6099209089866</v>
      </c>
      <c r="K318" s="43">
        <v>100.5783212125693</v>
      </c>
    </row>
    <row r="319" spans="1:11" ht="12.75">
      <c r="A319" s="67" t="s">
        <v>301</v>
      </c>
      <c r="B319" s="90">
        <v>64.99711548272067</v>
      </c>
      <c r="C319" s="90">
        <v>54.98042005019491</v>
      </c>
      <c r="D319" s="90">
        <v>52.15746899767212</v>
      </c>
      <c r="E319" s="91">
        <v>25.430745313910524</v>
      </c>
      <c r="F319" s="41">
        <v>107.80264753936312</v>
      </c>
      <c r="G319" s="41">
        <v>110.12901117085772</v>
      </c>
      <c r="H319" s="41">
        <v>107.03761543809989</v>
      </c>
      <c r="I319" s="92">
        <v>123.2773024169831</v>
      </c>
      <c r="J319" s="93">
        <v>69.73055075285319</v>
      </c>
      <c r="K319" s="43">
        <v>102.63930535169364</v>
      </c>
    </row>
    <row r="320" spans="1:11" ht="12.75">
      <c r="A320" s="67"/>
      <c r="E320" s="19"/>
      <c r="I320" s="19"/>
      <c r="J320" s="18"/>
      <c r="K320" s="18"/>
    </row>
    <row r="321" spans="1:11" ht="15.75">
      <c r="A321" s="65" t="s">
        <v>302</v>
      </c>
      <c r="B321" s="23">
        <v>62.3</v>
      </c>
      <c r="C321" s="23">
        <v>51.5</v>
      </c>
      <c r="D321" s="23">
        <v>50</v>
      </c>
      <c r="E321" s="24">
        <v>25.4</v>
      </c>
      <c r="F321" s="23">
        <v>108</v>
      </c>
      <c r="G321" s="23">
        <v>114</v>
      </c>
      <c r="H321" s="23">
        <v>115</v>
      </c>
      <c r="I321" s="24">
        <v>122</v>
      </c>
      <c r="J321" s="22">
        <v>67.4</v>
      </c>
      <c r="K321" s="22">
        <v>103</v>
      </c>
    </row>
    <row r="322" spans="1:11" ht="12.75">
      <c r="A322" s="19"/>
      <c r="E322" s="19"/>
      <c r="I322" s="19"/>
      <c r="J322" s="18"/>
      <c r="K322" s="18"/>
    </row>
    <row r="323" spans="1:11" ht="15">
      <c r="A323" s="66" t="s">
        <v>303</v>
      </c>
      <c r="B323" s="88">
        <v>63.05343763115091</v>
      </c>
      <c r="C323" s="88">
        <v>52.60797776933184</v>
      </c>
      <c r="D323" s="88">
        <v>49.29445580870592</v>
      </c>
      <c r="E323" s="89">
        <v>26.056588542955282</v>
      </c>
      <c r="F323" s="30">
        <v>108</v>
      </c>
      <c r="G323" s="30">
        <v>113</v>
      </c>
      <c r="H323" s="30">
        <v>116</v>
      </c>
      <c r="I323" s="32">
        <v>121</v>
      </c>
      <c r="J323" s="44">
        <v>68.4</v>
      </c>
      <c r="K323" s="44">
        <v>103</v>
      </c>
    </row>
    <row r="324" spans="1:11" ht="12.75">
      <c r="A324" s="67" t="s">
        <v>304</v>
      </c>
      <c r="B324" s="90">
        <v>61.86456545024465</v>
      </c>
      <c r="C324" s="90">
        <v>49.83027550848501</v>
      </c>
      <c r="D324" s="90">
        <v>47.412162238647</v>
      </c>
      <c r="E324" s="91">
        <v>24.93375340879311</v>
      </c>
      <c r="F324" s="41">
        <v>107.75636464802483</v>
      </c>
      <c r="G324" s="41">
        <v>116.29334839150238</v>
      </c>
      <c r="H324" s="41">
        <v>108.60008188006101</v>
      </c>
      <c r="I324" s="92">
        <v>125.94782288033274</v>
      </c>
      <c r="J324" s="93">
        <v>66.26526536275557</v>
      </c>
      <c r="K324" s="43">
        <v>102.55828239775852</v>
      </c>
    </row>
    <row r="325" spans="1:11" ht="12.75">
      <c r="A325" s="67" t="s">
        <v>305</v>
      </c>
      <c r="B325" s="90">
        <v>59.20390571514878</v>
      </c>
      <c r="C325" s="90">
        <v>48.663404431093646</v>
      </c>
      <c r="D325" s="90">
        <v>48.031021679795835</v>
      </c>
      <c r="E325" s="91">
        <v>21.68034711855539</v>
      </c>
      <c r="F325" s="41">
        <v>110.16481578378492</v>
      </c>
      <c r="G325" s="41">
        <v>114.57271016644059</v>
      </c>
      <c r="H325" s="41">
        <v>118.00096028109782</v>
      </c>
      <c r="I325" s="92">
        <v>125.18387656223058</v>
      </c>
      <c r="J325" s="93">
        <v>64.74103236724575</v>
      </c>
      <c r="K325" s="43">
        <v>103.09637595457298</v>
      </c>
    </row>
    <row r="326" spans="1:11" ht="12.75">
      <c r="A326" s="67" t="s">
        <v>306</v>
      </c>
      <c r="B326" s="90">
        <v>65.56410255272247</v>
      </c>
      <c r="C326" s="90">
        <v>55.12500013425352</v>
      </c>
      <c r="D326" s="90">
        <v>50.81677169400918</v>
      </c>
      <c r="E326" s="91">
        <v>25.038253187053268</v>
      </c>
      <c r="F326" s="41">
        <v>106.28615029043733</v>
      </c>
      <c r="G326" s="41">
        <v>112.4711688582287</v>
      </c>
      <c r="H326" s="41">
        <v>110.93411065768461</v>
      </c>
      <c r="I326" s="92">
        <v>133.09308930319216</v>
      </c>
      <c r="J326" s="93">
        <v>69.97051083910345</v>
      </c>
      <c r="K326" s="43">
        <v>101.50535395303982</v>
      </c>
    </row>
    <row r="327" spans="1:11" ht="12.75">
      <c r="A327" s="67" t="s">
        <v>307</v>
      </c>
      <c r="B327" s="90">
        <v>57.70652347352314</v>
      </c>
      <c r="C327" s="90">
        <v>46.62347448967517</v>
      </c>
      <c r="D327" s="90">
        <v>49.712616863400235</v>
      </c>
      <c r="E327" s="91">
        <v>21.68156119828759</v>
      </c>
      <c r="F327" s="41">
        <v>109.82897771689417</v>
      </c>
      <c r="G327" s="41">
        <v>113.29297370514402</v>
      </c>
      <c r="H327" s="41">
        <v>121.23696259521682</v>
      </c>
      <c r="I327" s="92">
        <v>110.69306142243121</v>
      </c>
      <c r="J327" s="93">
        <v>65.50409755226066</v>
      </c>
      <c r="K327" s="43">
        <v>102.80361682436931</v>
      </c>
    </row>
    <row r="328" spans="1:11" ht="12.75">
      <c r="A328" s="67" t="s">
        <v>308</v>
      </c>
      <c r="B328" s="90">
        <v>64.4171936755372</v>
      </c>
      <c r="C328" s="90">
        <v>53.78822062760433</v>
      </c>
      <c r="D328" s="90">
        <v>53.11479176382586</v>
      </c>
      <c r="E328" s="91">
        <v>26.413299220685083</v>
      </c>
      <c r="F328" s="41">
        <v>104.44552992763485</v>
      </c>
      <c r="G328" s="41">
        <v>109.95070138615357</v>
      </c>
      <c r="H328" s="41">
        <v>106.79443129162743</v>
      </c>
      <c r="I328" s="92">
        <v>106.85202596152915</v>
      </c>
      <c r="J328" s="93">
        <v>68.56446044567</v>
      </c>
      <c r="K328" s="43">
        <v>100.82119990276959</v>
      </c>
    </row>
    <row r="329" spans="1:11" ht="12.75">
      <c r="A329" s="67" t="s">
        <v>309</v>
      </c>
      <c r="B329" s="90">
        <v>66.33708498816284</v>
      </c>
      <c r="C329" s="90">
        <v>56.66662912239395</v>
      </c>
      <c r="D329" s="90">
        <v>47.70426693910515</v>
      </c>
      <c r="E329" s="91">
        <v>27.499842290020904</v>
      </c>
      <c r="F329" s="41">
        <v>106.86592531422458</v>
      </c>
      <c r="G329" s="41">
        <v>113.0624731191698</v>
      </c>
      <c r="H329" s="41">
        <v>97.30563744206168</v>
      </c>
      <c r="I329" s="92">
        <v>116.73399813622935</v>
      </c>
      <c r="J329" s="93">
        <v>70.71212460279173</v>
      </c>
      <c r="K329" s="43">
        <v>102.91757420004068</v>
      </c>
    </row>
    <row r="330" spans="1:11" ht="12.75">
      <c r="A330" s="67" t="s">
        <v>310</v>
      </c>
      <c r="B330" s="90">
        <v>66.37050758006752</v>
      </c>
      <c r="C330" s="90">
        <v>57.64311825732391</v>
      </c>
      <c r="D330" s="90">
        <v>45.02257478121967</v>
      </c>
      <c r="E330" s="91">
        <v>31.49634780409277</v>
      </c>
      <c r="F330" s="41">
        <v>106.13762231158464</v>
      </c>
      <c r="G330" s="41">
        <v>110.27114739138732</v>
      </c>
      <c r="H330" s="41">
        <v>117.98669078617502</v>
      </c>
      <c r="I330" s="92">
        <v>115.16539761308182</v>
      </c>
      <c r="J330" s="93">
        <v>71.67634441220714</v>
      </c>
      <c r="K330" s="43">
        <v>102.68994345425338</v>
      </c>
    </row>
    <row r="331" spans="1:11" ht="12.75">
      <c r="A331" s="67" t="s">
        <v>311</v>
      </c>
      <c r="B331" s="90">
        <v>68.02947670765653</v>
      </c>
      <c r="C331" s="90">
        <v>57.25730563193484</v>
      </c>
      <c r="D331" s="90">
        <v>50.2745611669602</v>
      </c>
      <c r="E331" s="91">
        <v>33.749017308099326</v>
      </c>
      <c r="F331" s="41">
        <v>106.13186251508262</v>
      </c>
      <c r="G331" s="41">
        <v>108.34929667963216</v>
      </c>
      <c r="H331" s="41">
        <v>100.7934127092578</v>
      </c>
      <c r="I331" s="92">
        <v>130.17128746095037</v>
      </c>
      <c r="J331" s="93">
        <v>71.90170731369724</v>
      </c>
      <c r="K331" s="43">
        <v>101.79945320321298</v>
      </c>
    </row>
    <row r="332" spans="1:11" ht="12.75">
      <c r="A332" s="67" t="s">
        <v>312</v>
      </c>
      <c r="B332" s="90">
        <v>63.18618665412722</v>
      </c>
      <c r="C332" s="90">
        <v>52.12246248749444</v>
      </c>
      <c r="D332" s="90">
        <v>54.907491384519226</v>
      </c>
      <c r="E332" s="91">
        <v>24.51424631925533</v>
      </c>
      <c r="F332" s="41">
        <v>110.96213175436502</v>
      </c>
      <c r="G332" s="41">
        <v>119.31522716818165</v>
      </c>
      <c r="H332" s="41">
        <v>129.31396110912067</v>
      </c>
      <c r="I332" s="92">
        <v>125.39655062699731</v>
      </c>
      <c r="J332" s="93">
        <v>67.96772394917035</v>
      </c>
      <c r="K332" s="43">
        <v>105.20041464527719</v>
      </c>
    </row>
    <row r="333" spans="1:11" ht="12.75">
      <c r="A333" s="67" t="s">
        <v>313</v>
      </c>
      <c r="B333" s="90">
        <v>65.82040114166912</v>
      </c>
      <c r="C333" s="90">
        <v>55.29157576686998</v>
      </c>
      <c r="D333" s="90">
        <v>50.49323876515261</v>
      </c>
      <c r="E333" s="91">
        <v>25.200427354270843</v>
      </c>
      <c r="F333" s="41">
        <v>106.25470177194138</v>
      </c>
      <c r="G333" s="41">
        <v>112.94846096996622</v>
      </c>
      <c r="H333" s="41">
        <v>112.9016915443451</v>
      </c>
      <c r="I333" s="92">
        <v>120.99300112906126</v>
      </c>
      <c r="J333" s="93">
        <v>70.15057321276913</v>
      </c>
      <c r="K333" s="43">
        <v>101.38335348703872</v>
      </c>
    </row>
    <row r="334" spans="1:11" ht="12.75">
      <c r="A334" s="67" t="s">
        <v>314</v>
      </c>
      <c r="B334" s="90">
        <v>66.46918678539755</v>
      </c>
      <c r="C334" s="90">
        <v>55.46942105343191</v>
      </c>
      <c r="D334" s="90">
        <v>49.273600899492216</v>
      </c>
      <c r="E334" s="91">
        <v>24.989985972200316</v>
      </c>
      <c r="F334" s="41">
        <v>108.80235540360866</v>
      </c>
      <c r="G334" s="41">
        <v>112.00393869386129</v>
      </c>
      <c r="H334" s="41">
        <v>93.77350815957061</v>
      </c>
      <c r="I334" s="92">
        <v>122.23203766425073</v>
      </c>
      <c r="J334" s="93">
        <v>70.45532871384943</v>
      </c>
      <c r="K334" s="43">
        <v>104.96772095923046</v>
      </c>
    </row>
    <row r="335" spans="1:11" ht="12.75">
      <c r="A335" s="67" t="s">
        <v>315</v>
      </c>
      <c r="B335" s="90">
        <v>63.89578343760489</v>
      </c>
      <c r="C335" s="90">
        <v>51.723337797959246</v>
      </c>
      <c r="D335" s="90">
        <v>52.9886582936308</v>
      </c>
      <c r="E335" s="91">
        <v>23.578304617255036</v>
      </c>
      <c r="F335" s="41">
        <v>109.82917286756229</v>
      </c>
      <c r="G335" s="41">
        <v>120.91564250490222</v>
      </c>
      <c r="H335" s="41">
        <v>106.66288218926557</v>
      </c>
      <c r="I335" s="92">
        <v>122.4961054516074</v>
      </c>
      <c r="J335" s="93">
        <v>67.80544702157488</v>
      </c>
      <c r="K335" s="43">
        <v>103.69441796530955</v>
      </c>
    </row>
    <row r="336" spans="1:11" ht="12.75">
      <c r="A336" s="67" t="s">
        <v>316</v>
      </c>
      <c r="B336" s="90">
        <v>65.48486885640209</v>
      </c>
      <c r="C336" s="90">
        <v>55.10517254582369</v>
      </c>
      <c r="D336" s="90">
        <v>52.774572797416106</v>
      </c>
      <c r="E336" s="91">
        <v>29.31178356455134</v>
      </c>
      <c r="F336" s="41">
        <v>105.34251084717066</v>
      </c>
      <c r="G336" s="41">
        <v>109.47708339160194</v>
      </c>
      <c r="H336" s="41">
        <v>107.7827135635789</v>
      </c>
      <c r="I336" s="92">
        <v>127.15694215672445</v>
      </c>
      <c r="J336" s="93">
        <v>69.83850630360932</v>
      </c>
      <c r="K336" s="43">
        <v>101.2102997396737</v>
      </c>
    </row>
    <row r="337" spans="1:11" ht="12.75">
      <c r="A337" s="67" t="s">
        <v>317</v>
      </c>
      <c r="B337" s="90">
        <v>65.92864649642698</v>
      </c>
      <c r="C337" s="90">
        <v>54.555537864127956</v>
      </c>
      <c r="D337" s="90">
        <v>51.605468349284436</v>
      </c>
      <c r="E337" s="91">
        <v>26.579766139710664</v>
      </c>
      <c r="F337" s="41">
        <v>110.71593960672399</v>
      </c>
      <c r="G337" s="41">
        <v>120.32045687011265</v>
      </c>
      <c r="H337" s="41">
        <v>118.74822626682653</v>
      </c>
      <c r="I337" s="92">
        <v>122.58252820141152</v>
      </c>
      <c r="J337" s="93">
        <v>70.98969169019271</v>
      </c>
      <c r="K337" s="43">
        <v>107.33140984588034</v>
      </c>
    </row>
    <row r="338" spans="1:11" ht="12.75">
      <c r="A338" s="67" t="s">
        <v>318</v>
      </c>
      <c r="B338" s="90">
        <v>65.13584496573532</v>
      </c>
      <c r="C338" s="90">
        <v>54.83310843811373</v>
      </c>
      <c r="D338" s="90">
        <v>49.001306042157026</v>
      </c>
      <c r="E338" s="91">
        <v>24.67815605959606</v>
      </c>
      <c r="F338" s="41">
        <v>108.79788065135611</v>
      </c>
      <c r="G338" s="41">
        <v>114.38539793817242</v>
      </c>
      <c r="H338" s="41">
        <v>119.52149735460009</v>
      </c>
      <c r="I338" s="92">
        <v>128.85442861559537</v>
      </c>
      <c r="J338" s="93">
        <v>70.00579152631094</v>
      </c>
      <c r="K338" s="43">
        <v>104.30271344085065</v>
      </c>
    </row>
    <row r="339" spans="1:11" ht="12.75">
      <c r="A339" s="67" t="s">
        <v>319</v>
      </c>
      <c r="B339" s="90">
        <v>62.231658949126036</v>
      </c>
      <c r="C339" s="90">
        <v>51.39807171488141</v>
      </c>
      <c r="D339" s="90">
        <v>45.23883431782047</v>
      </c>
      <c r="E339" s="91">
        <v>25.54465759203211</v>
      </c>
      <c r="F339" s="41">
        <v>110.35747980686443</v>
      </c>
      <c r="G339" s="41">
        <v>119.30085143288687</v>
      </c>
      <c r="H339" s="41">
        <v>119.78347674203502</v>
      </c>
      <c r="I339" s="92">
        <v>129.18932591247065</v>
      </c>
      <c r="J339" s="93">
        <v>66.21681194568588</v>
      </c>
      <c r="K339" s="43">
        <v>105.22210930169483</v>
      </c>
    </row>
    <row r="340" spans="1:11" ht="12.75">
      <c r="A340" s="67" t="s">
        <v>320</v>
      </c>
      <c r="B340" s="90">
        <v>62.9030368676075</v>
      </c>
      <c r="C340" s="90">
        <v>50.42507616343729</v>
      </c>
      <c r="D340" s="90">
        <v>58.26484346970998</v>
      </c>
      <c r="E340" s="91">
        <v>23.327375000211465</v>
      </c>
      <c r="F340" s="41">
        <v>110.84822786919189</v>
      </c>
      <c r="G340" s="41">
        <v>117.53805304685454</v>
      </c>
      <c r="H340" s="41">
        <v>122.32408351023632</v>
      </c>
      <c r="I340" s="92">
        <v>128.56059618576782</v>
      </c>
      <c r="J340" s="93">
        <v>67.94361493657674</v>
      </c>
      <c r="K340" s="43">
        <v>105.92342833592733</v>
      </c>
    </row>
    <row r="341" spans="1:11" ht="12.75">
      <c r="A341" s="67" t="s">
        <v>321</v>
      </c>
      <c r="B341" s="90">
        <v>59.026025325496825</v>
      </c>
      <c r="C341" s="90">
        <v>48.57684836104191</v>
      </c>
      <c r="D341" s="90">
        <v>48.033489578491306</v>
      </c>
      <c r="E341" s="91">
        <v>23.38431807549146</v>
      </c>
      <c r="F341" s="41">
        <v>110.6945723922311</v>
      </c>
      <c r="G341" s="41">
        <v>113.64581200345037</v>
      </c>
      <c r="H341" s="41">
        <v>125.52864495886845</v>
      </c>
      <c r="I341" s="92">
        <v>128.9924422405925</v>
      </c>
      <c r="J341" s="93">
        <v>65.05611407710295</v>
      </c>
      <c r="K341" s="43">
        <v>104.59640530206714</v>
      </c>
    </row>
    <row r="342" spans="1:11" ht="12.75">
      <c r="A342" s="19"/>
      <c r="E342" s="19"/>
      <c r="I342" s="19"/>
      <c r="J342" s="18"/>
      <c r="K342" s="18"/>
    </row>
    <row r="343" spans="1:11" ht="15">
      <c r="A343" s="66" t="s">
        <v>322</v>
      </c>
      <c r="B343" s="88">
        <v>61.916502177928635</v>
      </c>
      <c r="C343" s="88">
        <v>50.404425119403705</v>
      </c>
      <c r="D343" s="88">
        <v>51.912527792443</v>
      </c>
      <c r="E343" s="89">
        <v>23.66092606462928</v>
      </c>
      <c r="F343" s="30">
        <v>109</v>
      </c>
      <c r="G343" s="30">
        <v>115</v>
      </c>
      <c r="H343" s="30">
        <v>116</v>
      </c>
      <c r="I343" s="32">
        <v>124</v>
      </c>
      <c r="J343" s="44">
        <v>66.2</v>
      </c>
      <c r="K343" s="44">
        <v>104</v>
      </c>
    </row>
    <row r="344" spans="1:11" ht="12.75">
      <c r="A344" s="67" t="s">
        <v>323</v>
      </c>
      <c r="B344" s="90">
        <v>64.08438043526556</v>
      </c>
      <c r="C344" s="90">
        <v>51.65939974975139</v>
      </c>
      <c r="D344" s="90">
        <v>51.75015159832975</v>
      </c>
      <c r="E344" s="91">
        <v>25.479263003308944</v>
      </c>
      <c r="F344" s="41">
        <v>108.1915139207396</v>
      </c>
      <c r="G344" s="41">
        <v>114.87227614927812</v>
      </c>
      <c r="H344" s="41">
        <v>109.6906025375871</v>
      </c>
      <c r="I344" s="92">
        <v>129.10556920032533</v>
      </c>
      <c r="J344" s="93">
        <v>67.17216355422964</v>
      </c>
      <c r="K344" s="43">
        <v>103.22865566317017</v>
      </c>
    </row>
    <row r="345" spans="1:11" ht="12.75">
      <c r="A345" s="67" t="s">
        <v>324</v>
      </c>
      <c r="B345" s="90">
        <v>64.21572748368786</v>
      </c>
      <c r="C345" s="90">
        <v>52.41561929060114</v>
      </c>
      <c r="D345" s="90">
        <v>48.87964642346799</v>
      </c>
      <c r="E345" s="91">
        <v>28.407911739613795</v>
      </c>
      <c r="F345" s="41">
        <v>107.33010685504053</v>
      </c>
      <c r="G345" s="41">
        <v>112.54815366463578</v>
      </c>
      <c r="H345" s="41">
        <v>109.20529971412999</v>
      </c>
      <c r="I345" s="92">
        <v>113.6583068197781</v>
      </c>
      <c r="J345" s="93">
        <v>67.47608013220994</v>
      </c>
      <c r="K345" s="43">
        <v>102.48126205955322</v>
      </c>
    </row>
    <row r="346" spans="1:11" ht="12.75">
      <c r="A346" s="67" t="s">
        <v>325</v>
      </c>
      <c r="B346" s="90">
        <v>60.172561635847266</v>
      </c>
      <c r="C346" s="90">
        <v>47.897035631994406</v>
      </c>
      <c r="D346" s="90">
        <v>49.08395514265409</v>
      </c>
      <c r="E346" s="91">
        <v>25.44456083329773</v>
      </c>
      <c r="F346" s="41">
        <v>105.85091642155753</v>
      </c>
      <c r="G346" s="41">
        <v>112.34616836681812</v>
      </c>
      <c r="H346" s="41">
        <v>94.92730878255388</v>
      </c>
      <c r="I346" s="92">
        <v>120.08160864840218</v>
      </c>
      <c r="J346" s="93">
        <v>65.25033512858413</v>
      </c>
      <c r="K346" s="43">
        <v>99.9282711279317</v>
      </c>
    </row>
    <row r="347" spans="1:11" ht="12.75">
      <c r="A347" s="67" t="s">
        <v>326</v>
      </c>
      <c r="B347" s="90">
        <v>61.20768307811083</v>
      </c>
      <c r="C347" s="90">
        <v>50.310388653967195</v>
      </c>
      <c r="D347" s="90">
        <v>54.42041968185703</v>
      </c>
      <c r="E347" s="91">
        <v>20.910394572283913</v>
      </c>
      <c r="F347" s="41">
        <v>107.13648564696024</v>
      </c>
      <c r="G347" s="41">
        <v>113.66786543389674</v>
      </c>
      <c r="H347" s="41">
        <v>109.28961152773448</v>
      </c>
      <c r="I347" s="92">
        <v>129.85186889244468</v>
      </c>
      <c r="J347" s="93">
        <v>64.81303391604409</v>
      </c>
      <c r="K347" s="43">
        <v>102.11902432070367</v>
      </c>
    </row>
    <row r="348" spans="1:11" ht="12.75">
      <c r="A348" s="67" t="s">
        <v>327</v>
      </c>
      <c r="B348" s="90">
        <v>61.7976762554187</v>
      </c>
      <c r="C348" s="90">
        <v>50.84130961640162</v>
      </c>
      <c r="D348" s="90">
        <v>51.58438006004997</v>
      </c>
      <c r="E348" s="91">
        <v>24.753140274779465</v>
      </c>
      <c r="F348" s="41">
        <v>108.28195553089743</v>
      </c>
      <c r="G348" s="41">
        <v>115.05058713072265</v>
      </c>
      <c r="H348" s="41">
        <v>118.24448549815347</v>
      </c>
      <c r="I348" s="92">
        <v>117.29894658170035</v>
      </c>
      <c r="J348" s="93">
        <v>66.83139255291674</v>
      </c>
      <c r="K348" s="43">
        <v>103.61704843386504</v>
      </c>
    </row>
    <row r="349" spans="1:11" ht="12.75">
      <c r="A349" s="67" t="s">
        <v>328</v>
      </c>
      <c r="B349" s="90">
        <v>61.91387023667815</v>
      </c>
      <c r="C349" s="90">
        <v>50.09574204940246</v>
      </c>
      <c r="D349" s="90">
        <v>48.807747626644776</v>
      </c>
      <c r="E349" s="91">
        <v>25.300930783908882</v>
      </c>
      <c r="F349" s="41">
        <v>108.51217489647229</v>
      </c>
      <c r="G349" s="41">
        <v>113.47202100476315</v>
      </c>
      <c r="H349" s="41">
        <v>113.58218368830742</v>
      </c>
      <c r="I349" s="92">
        <v>146.61059541000125</v>
      </c>
      <c r="J349" s="93">
        <v>65.15668704451738</v>
      </c>
      <c r="K349" s="43">
        <v>103.5615965265897</v>
      </c>
    </row>
    <row r="350" spans="1:11" ht="12.75">
      <c r="A350" s="67" t="s">
        <v>329</v>
      </c>
      <c r="B350" s="90">
        <v>62.52374258107868</v>
      </c>
      <c r="C350" s="90">
        <v>52.873730944203466</v>
      </c>
      <c r="D350" s="90">
        <v>53.480126904266854</v>
      </c>
      <c r="E350" s="91">
        <v>21.028158395331577</v>
      </c>
      <c r="F350" s="41">
        <v>108.68895996811612</v>
      </c>
      <c r="G350" s="41">
        <v>114.86580036519115</v>
      </c>
      <c r="H350" s="41">
        <v>119.23285943736268</v>
      </c>
      <c r="I350" s="92">
        <v>111.9496829312719</v>
      </c>
      <c r="J350" s="93">
        <v>66.02660515719488</v>
      </c>
      <c r="K350" s="43">
        <v>104.78940355990362</v>
      </c>
    </row>
    <row r="351" spans="1:11" ht="12.75">
      <c r="A351" s="67" t="s">
        <v>330</v>
      </c>
      <c r="B351" s="90">
        <v>67.1721229740408</v>
      </c>
      <c r="C351" s="90">
        <v>55.988656095040426</v>
      </c>
      <c r="D351" s="90">
        <v>53.266869373417855</v>
      </c>
      <c r="E351" s="91">
        <v>27.398735977138223</v>
      </c>
      <c r="F351" s="41">
        <v>111.08754338323915</v>
      </c>
      <c r="G351" s="41">
        <v>119.32259133870664</v>
      </c>
      <c r="H351" s="41">
        <v>131.4180724317572</v>
      </c>
      <c r="I351" s="92">
        <v>117.01111634199316</v>
      </c>
      <c r="J351" s="93">
        <v>70.80628358238042</v>
      </c>
      <c r="K351" s="43">
        <v>105.86566916135158</v>
      </c>
    </row>
    <row r="352" spans="1:11" ht="12.75">
      <c r="A352" s="67" t="s">
        <v>331</v>
      </c>
      <c r="B352" s="90">
        <v>58.077225946791934</v>
      </c>
      <c r="C352" s="90">
        <v>46.11702071908921</v>
      </c>
      <c r="D352" s="90">
        <v>52.97159355389762</v>
      </c>
      <c r="E352" s="91">
        <v>22.505483149993736</v>
      </c>
      <c r="F352" s="41">
        <v>104.72400797696133</v>
      </c>
      <c r="G352" s="41">
        <v>110.6034232373815</v>
      </c>
      <c r="H352" s="41">
        <v>103.71868949400422</v>
      </c>
      <c r="I352" s="92">
        <v>119.07098655324397</v>
      </c>
      <c r="J352" s="93">
        <v>61.08586112047224</v>
      </c>
      <c r="K352" s="43">
        <v>100.28397203986225</v>
      </c>
    </row>
    <row r="353" spans="1:11" ht="12.75">
      <c r="A353" s="67" t="s">
        <v>332</v>
      </c>
      <c r="B353" s="90">
        <v>62.54542835798124</v>
      </c>
      <c r="C353" s="90">
        <v>50.62640470211433</v>
      </c>
      <c r="D353" s="90">
        <v>54.016400178427446</v>
      </c>
      <c r="E353" s="91">
        <v>23.942291867088368</v>
      </c>
      <c r="F353" s="41">
        <v>108.11422573285641</v>
      </c>
      <c r="G353" s="41">
        <v>114.58556759585372</v>
      </c>
      <c r="H353" s="41">
        <v>129.45088975063868</v>
      </c>
      <c r="I353" s="92">
        <v>133.18465210491155</v>
      </c>
      <c r="J353" s="93">
        <v>66.84369838256265</v>
      </c>
      <c r="K353" s="43">
        <v>103.72161417861071</v>
      </c>
    </row>
    <row r="354" spans="1:11" ht="12.75">
      <c r="A354" s="67" t="s">
        <v>333</v>
      </c>
      <c r="B354" s="90">
        <v>60.02943425856143</v>
      </c>
      <c r="C354" s="90">
        <v>48.39377155591863</v>
      </c>
      <c r="D354" s="90">
        <v>49.89670651817169</v>
      </c>
      <c r="E354" s="91">
        <v>20.66671868894248</v>
      </c>
      <c r="F354" s="41">
        <v>109.67235959721543</v>
      </c>
      <c r="G354" s="41">
        <v>115.74798657988413</v>
      </c>
      <c r="H354" s="41">
        <v>121.51710776956602</v>
      </c>
      <c r="I354" s="92">
        <v>127.91993633049566</v>
      </c>
      <c r="J354" s="93">
        <v>66.235921151125</v>
      </c>
      <c r="K354" s="43">
        <v>104.55284107032998</v>
      </c>
    </row>
    <row r="355" spans="1:11" ht="12.75">
      <c r="A355" s="67" t="s">
        <v>334</v>
      </c>
      <c r="B355" s="90">
        <v>64.74899060820663</v>
      </c>
      <c r="C355" s="90">
        <v>52.20720181958555</v>
      </c>
      <c r="D355" s="90">
        <v>56.09484444006198</v>
      </c>
      <c r="E355" s="91">
        <v>23.131263180711876</v>
      </c>
      <c r="F355" s="41">
        <v>109.0506795022949</v>
      </c>
      <c r="G355" s="41">
        <v>116.63643985597791</v>
      </c>
      <c r="H355" s="41">
        <v>131.5151800953655</v>
      </c>
      <c r="I355" s="92">
        <v>105.58382594835422</v>
      </c>
      <c r="J355" s="93">
        <v>68.08292356977044</v>
      </c>
      <c r="K355" s="43">
        <v>103.97259288059495</v>
      </c>
    </row>
    <row r="356" spans="1:11" ht="12.75">
      <c r="A356" s="67" t="s">
        <v>335</v>
      </c>
      <c r="B356" s="90">
        <v>59.88311035790995</v>
      </c>
      <c r="C356" s="90">
        <v>48.13449360234298</v>
      </c>
      <c r="D356" s="90">
        <v>51.5560659803875</v>
      </c>
      <c r="E356" s="91">
        <v>24.283474466854944</v>
      </c>
      <c r="F356" s="41">
        <v>116.07693744099626</v>
      </c>
      <c r="G356" s="41">
        <v>121.5704123610878</v>
      </c>
      <c r="H356" s="41">
        <v>121.67758132657241</v>
      </c>
      <c r="I356" s="92">
        <v>138.01787219079947</v>
      </c>
      <c r="J356" s="93">
        <v>65.40563103318847</v>
      </c>
      <c r="K356" s="43">
        <v>107.93441365593328</v>
      </c>
    </row>
    <row r="357" spans="1:11" ht="12.75">
      <c r="A357" s="19"/>
      <c r="E357" s="19"/>
      <c r="I357" s="19"/>
      <c r="J357" s="18"/>
      <c r="K357" s="18"/>
    </row>
    <row r="358" spans="1:11" ht="15">
      <c r="A358" s="66" t="s">
        <v>336</v>
      </c>
      <c r="B358" s="88">
        <v>61.334538764247526</v>
      </c>
      <c r="C358" s="88">
        <v>50.39594668939854</v>
      </c>
      <c r="D358" s="88">
        <v>49.17077695774507</v>
      </c>
      <c r="E358" s="89">
        <v>25.93828183724371</v>
      </c>
      <c r="F358" s="30">
        <v>107</v>
      </c>
      <c r="G358" s="30">
        <v>113</v>
      </c>
      <c r="H358" s="30">
        <v>111</v>
      </c>
      <c r="I358" s="32">
        <v>121</v>
      </c>
      <c r="J358" s="44">
        <v>66.6</v>
      </c>
      <c r="K358" s="44">
        <v>101</v>
      </c>
    </row>
    <row r="359" spans="1:11" ht="12.75">
      <c r="A359" s="67" t="s">
        <v>337</v>
      </c>
      <c r="B359" s="90">
        <v>67.3361488357695</v>
      </c>
      <c r="C359" s="90">
        <v>56.430830320697154</v>
      </c>
      <c r="D359" s="90">
        <v>46.617284746677214</v>
      </c>
      <c r="E359" s="91">
        <v>28.529916401652827</v>
      </c>
      <c r="F359" s="41">
        <v>104.99652350774466</v>
      </c>
      <c r="G359" s="41">
        <v>108.21409027990113</v>
      </c>
      <c r="H359" s="41">
        <v>100.32294853814327</v>
      </c>
      <c r="I359" s="92">
        <v>119.59136490437206</v>
      </c>
      <c r="J359" s="93">
        <v>71.02700494788272</v>
      </c>
      <c r="K359" s="43">
        <v>101.74644791849532</v>
      </c>
    </row>
    <row r="360" spans="1:11" ht="12.75">
      <c r="A360" s="67" t="s">
        <v>338</v>
      </c>
      <c r="B360" s="90">
        <v>64.3502503192813</v>
      </c>
      <c r="C360" s="90">
        <v>52.934888227673284</v>
      </c>
      <c r="D360" s="90">
        <v>51.50007262924346</v>
      </c>
      <c r="E360" s="91">
        <v>27.545762598426826</v>
      </c>
      <c r="F360" s="41">
        <v>105.85584505363492</v>
      </c>
      <c r="G360" s="41">
        <v>111.6401743190799</v>
      </c>
      <c r="H360" s="41">
        <v>108.29169184725107</v>
      </c>
      <c r="I360" s="92">
        <v>111.73012760557664</v>
      </c>
      <c r="J360" s="93">
        <v>69.26059863525987</v>
      </c>
      <c r="K360" s="43">
        <v>101.53374458284205</v>
      </c>
    </row>
    <row r="361" spans="1:11" ht="12.75">
      <c r="A361" s="67" t="s">
        <v>339</v>
      </c>
      <c r="B361" s="90">
        <v>66.92376489632153</v>
      </c>
      <c r="C361" s="90">
        <v>56.815431311998466</v>
      </c>
      <c r="D361" s="90">
        <v>53.67391583181343</v>
      </c>
      <c r="E361" s="91">
        <v>31.246539122317564</v>
      </c>
      <c r="F361" s="41">
        <v>105.6865555183588</v>
      </c>
      <c r="G361" s="41">
        <v>110.5393653234615</v>
      </c>
      <c r="H361" s="41">
        <v>112.8623531168148</v>
      </c>
      <c r="I361" s="92">
        <v>119.2813785561855</v>
      </c>
      <c r="J361" s="93">
        <v>70.99409987371568</v>
      </c>
      <c r="K361" s="43">
        <v>101.7278505196299</v>
      </c>
    </row>
    <row r="362" spans="1:11" ht="12.75">
      <c r="A362" s="67" t="s">
        <v>340</v>
      </c>
      <c r="B362" s="90">
        <v>65.32820875307401</v>
      </c>
      <c r="C362" s="90">
        <v>52.97773417116707</v>
      </c>
      <c r="D362" s="90">
        <v>55.59075784393771</v>
      </c>
      <c r="E362" s="91">
        <v>27.25484479214432</v>
      </c>
      <c r="F362" s="41">
        <v>108.63199844590173</v>
      </c>
      <c r="G362" s="41">
        <v>117.18340994403583</v>
      </c>
      <c r="H362" s="41">
        <v>93.91585128088057</v>
      </c>
      <c r="I362" s="92">
        <v>125.5013679170622</v>
      </c>
      <c r="J362" s="93">
        <v>69.868134199415</v>
      </c>
      <c r="K362" s="43">
        <v>102.84605247803356</v>
      </c>
    </row>
    <row r="363" spans="1:11" ht="12.75">
      <c r="A363" s="67" t="s">
        <v>341</v>
      </c>
      <c r="B363" s="46"/>
      <c r="C363" s="46"/>
      <c r="D363" s="46"/>
      <c r="E363" s="47"/>
      <c r="F363" s="46"/>
      <c r="G363" s="46"/>
      <c r="H363" s="46"/>
      <c r="I363" s="47"/>
      <c r="J363" s="52"/>
      <c r="K363" s="52"/>
    </row>
    <row r="364" spans="1:11" ht="12.75">
      <c r="A364" s="67" t="s">
        <v>342</v>
      </c>
      <c r="B364" s="90">
        <v>64.1313074452905</v>
      </c>
      <c r="C364" s="90">
        <v>52.11197276597437</v>
      </c>
      <c r="D364" s="90">
        <v>50.21701825042849</v>
      </c>
      <c r="E364" s="91">
        <v>24.98493218263579</v>
      </c>
      <c r="F364" s="41">
        <v>107.62267112797242</v>
      </c>
      <c r="G364" s="41">
        <v>114.22976885391098</v>
      </c>
      <c r="H364" s="41">
        <v>102.75827655176165</v>
      </c>
      <c r="I364" s="92">
        <v>134.03391670203337</v>
      </c>
      <c r="J364" s="93">
        <v>68.14047124826874</v>
      </c>
      <c r="K364" s="43">
        <v>101.2184177001806</v>
      </c>
    </row>
    <row r="365" spans="1:11" ht="12.75">
      <c r="A365" s="67" t="s">
        <v>343</v>
      </c>
      <c r="B365" s="90">
        <v>65.13539221381727</v>
      </c>
      <c r="C365" s="90">
        <v>53.052181969968714</v>
      </c>
      <c r="D365" s="90">
        <v>46.98673489154071</v>
      </c>
      <c r="E365" s="91">
        <v>27.625169360068032</v>
      </c>
      <c r="F365" s="41">
        <v>108.22914364162092</v>
      </c>
      <c r="G365" s="41">
        <v>113.68249763008224</v>
      </c>
      <c r="H365" s="41">
        <v>128.129401362812</v>
      </c>
      <c r="I365" s="92">
        <v>118.94234309792861</v>
      </c>
      <c r="J365" s="93">
        <v>69.97186029498098</v>
      </c>
      <c r="K365" s="43">
        <v>103.5413844708226</v>
      </c>
    </row>
    <row r="366" spans="1:11" ht="12.75">
      <c r="A366" s="67" t="s">
        <v>344</v>
      </c>
      <c r="B366" s="90">
        <v>54.2716600604342</v>
      </c>
      <c r="C366" s="90">
        <v>43.98684023014956</v>
      </c>
      <c r="D366" s="90">
        <v>45.3227424250608</v>
      </c>
      <c r="E366" s="91">
        <v>22.399690586408155</v>
      </c>
      <c r="F366" s="41">
        <v>106.72966126145853</v>
      </c>
      <c r="G366" s="41">
        <v>114.67470743495319</v>
      </c>
      <c r="H366" s="41">
        <v>114.616627755321</v>
      </c>
      <c r="I366" s="92">
        <v>134.8840213609874</v>
      </c>
      <c r="J366" s="93">
        <v>58.817832868726974</v>
      </c>
      <c r="K366" s="43">
        <v>101.57973090296498</v>
      </c>
    </row>
    <row r="367" spans="1:11" ht="12.75">
      <c r="A367" s="67" t="s">
        <v>345</v>
      </c>
      <c r="B367" s="90">
        <v>58.557473130918595</v>
      </c>
      <c r="C367" s="90">
        <v>47.38995219176657</v>
      </c>
      <c r="D367" s="90">
        <v>38.97732488374984</v>
      </c>
      <c r="E367" s="91">
        <v>26.32414199114465</v>
      </c>
      <c r="F367" s="41">
        <v>103.77180593065196</v>
      </c>
      <c r="G367" s="41">
        <v>110.83957598778012</v>
      </c>
      <c r="H367" s="41">
        <v>97.3447576930491</v>
      </c>
      <c r="I367" s="92">
        <v>112.55625577382939</v>
      </c>
      <c r="J367" s="93">
        <v>62.035226385564656</v>
      </c>
      <c r="K367" s="43">
        <v>98.9128537667455</v>
      </c>
    </row>
    <row r="368" spans="1:11" ht="12.75">
      <c r="A368" s="67" t="s">
        <v>346</v>
      </c>
      <c r="B368" s="90">
        <v>64.18437820352867</v>
      </c>
      <c r="C368" s="90">
        <v>53.74984802644224</v>
      </c>
      <c r="D368" s="90">
        <v>52.334467735308955</v>
      </c>
      <c r="E368" s="91">
        <v>28.655072940472316</v>
      </c>
      <c r="F368" s="41">
        <v>106.68543542378764</v>
      </c>
      <c r="G368" s="41">
        <v>112.08478185419077</v>
      </c>
      <c r="H368" s="41">
        <v>118.19248857425723</v>
      </c>
      <c r="I368" s="92">
        <v>116.68510902832915</v>
      </c>
      <c r="J368" s="93">
        <v>69.7955201959936</v>
      </c>
      <c r="K368" s="43">
        <v>100.2977424145641</v>
      </c>
    </row>
    <row r="369" spans="1:11" ht="12.75">
      <c r="A369" s="67" t="s">
        <v>347</v>
      </c>
      <c r="B369" s="90">
        <v>67.83399390235705</v>
      </c>
      <c r="C369" s="90">
        <v>56.969394419824084</v>
      </c>
      <c r="D369" s="90">
        <v>54.02113713957293</v>
      </c>
      <c r="E369" s="91">
        <v>28.605383938161648</v>
      </c>
      <c r="F369" s="41">
        <v>107.60097468896286</v>
      </c>
      <c r="G369" s="41">
        <v>112.43168324952083</v>
      </c>
      <c r="H369" s="41">
        <v>103.37615796673843</v>
      </c>
      <c r="I369" s="92">
        <v>142.21410315759144</v>
      </c>
      <c r="J369" s="93">
        <v>72.26780745857245</v>
      </c>
      <c r="K369" s="43">
        <v>103.09929028640387</v>
      </c>
    </row>
    <row r="370" spans="1:11" ht="12.75">
      <c r="A370" s="67" t="s">
        <v>348</v>
      </c>
      <c r="B370" s="90">
        <v>55.581535932228206</v>
      </c>
      <c r="C370" s="90">
        <v>44.58432181827925</v>
      </c>
      <c r="D370" s="90">
        <v>51.16273773492628</v>
      </c>
      <c r="E370" s="91">
        <v>20.68262759167039</v>
      </c>
      <c r="F370" s="41">
        <v>109.77758370580817</v>
      </c>
      <c r="G370" s="41">
        <v>117.44402209581921</v>
      </c>
      <c r="H370" s="41">
        <v>116.88944679367663</v>
      </c>
      <c r="I370" s="92">
        <v>128.81746060677813</v>
      </c>
      <c r="J370" s="93">
        <v>63.481196161895745</v>
      </c>
      <c r="K370" s="43">
        <v>102.29220486588022</v>
      </c>
    </row>
    <row r="371" spans="1:11" ht="12.75">
      <c r="A371" s="67" t="s">
        <v>349</v>
      </c>
      <c r="B371" s="90">
        <v>60.80926160916164</v>
      </c>
      <c r="C371" s="90">
        <v>52.063474601818086</v>
      </c>
      <c r="D371" s="90">
        <v>43.4282593604008</v>
      </c>
      <c r="E371" s="91">
        <v>30.103499950202583</v>
      </c>
      <c r="F371" s="41">
        <v>99.66017700543905</v>
      </c>
      <c r="G371" s="41">
        <v>103.55196524502875</v>
      </c>
      <c r="H371" s="41">
        <v>97.9987261356755</v>
      </c>
      <c r="I371" s="92">
        <v>92.39715711791928</v>
      </c>
      <c r="J371" s="93">
        <v>66.69615603108791</v>
      </c>
      <c r="K371" s="43">
        <v>97.57875817003988</v>
      </c>
    </row>
    <row r="372" spans="1:11" ht="12.75">
      <c r="A372" s="67"/>
      <c r="E372" s="19"/>
      <c r="I372" s="19"/>
      <c r="J372" s="18"/>
      <c r="K372" s="18"/>
    </row>
    <row r="373" spans="1:11" ht="12.75">
      <c r="A373" s="63" t="s">
        <v>350</v>
      </c>
      <c r="B373" s="14">
        <v>58.8</v>
      </c>
      <c r="C373" s="14">
        <v>49.2</v>
      </c>
      <c r="D373" s="14">
        <v>37</v>
      </c>
      <c r="E373" s="15">
        <v>30</v>
      </c>
      <c r="F373" s="14">
        <v>107</v>
      </c>
      <c r="G373" s="14">
        <v>110</v>
      </c>
      <c r="H373" s="14">
        <v>116</v>
      </c>
      <c r="I373" s="15">
        <v>118</v>
      </c>
      <c r="J373" s="13">
        <v>69.9</v>
      </c>
      <c r="K373" s="13">
        <v>104</v>
      </c>
    </row>
    <row r="374" spans="1:11" ht="12.75">
      <c r="A374" s="19"/>
      <c r="E374" s="19"/>
      <c r="I374" s="19"/>
      <c r="J374" s="18"/>
      <c r="K374" s="18"/>
    </row>
    <row r="375" spans="1:11" ht="15.75">
      <c r="A375" s="65" t="s">
        <v>351</v>
      </c>
      <c r="B375" s="23">
        <v>55.3</v>
      </c>
      <c r="C375" s="23">
        <v>45.4</v>
      </c>
      <c r="D375" s="23">
        <v>35.2</v>
      </c>
      <c r="E375" s="24">
        <v>25.9</v>
      </c>
      <c r="F375" s="23">
        <v>107</v>
      </c>
      <c r="G375" s="23">
        <v>109</v>
      </c>
      <c r="H375" s="23">
        <v>119</v>
      </c>
      <c r="I375" s="24">
        <v>120</v>
      </c>
      <c r="J375" s="22">
        <v>68.3</v>
      </c>
      <c r="K375" s="22">
        <v>103</v>
      </c>
    </row>
    <row r="376" spans="1:11" ht="12.75">
      <c r="A376" s="19"/>
      <c r="E376" s="19"/>
      <c r="I376" s="19"/>
      <c r="J376" s="18"/>
      <c r="K376" s="18"/>
    </row>
    <row r="377" spans="1:11" ht="15">
      <c r="A377" s="66" t="s">
        <v>352</v>
      </c>
      <c r="B377" s="88">
        <v>61.32266802534884</v>
      </c>
      <c r="C377" s="88">
        <v>51.65395137689306</v>
      </c>
      <c r="D377" s="88">
        <v>39.38258993802782</v>
      </c>
      <c r="E377" s="89">
        <v>30.7826877402793</v>
      </c>
      <c r="F377" s="30">
        <v>108</v>
      </c>
      <c r="G377" s="30">
        <v>112</v>
      </c>
      <c r="H377" s="30">
        <v>116</v>
      </c>
      <c r="I377" s="32">
        <v>117</v>
      </c>
      <c r="J377" s="44">
        <v>71.5</v>
      </c>
      <c r="K377" s="44">
        <v>103</v>
      </c>
    </row>
    <row r="378" spans="1:11" ht="12.75">
      <c r="A378" s="67" t="s">
        <v>353</v>
      </c>
      <c r="B378" s="90">
        <v>63.92692829569817</v>
      </c>
      <c r="C378" s="90">
        <v>55.284207486501366</v>
      </c>
      <c r="D378" s="90">
        <v>39.5547035598845</v>
      </c>
      <c r="E378" s="91">
        <v>33.149839471109225</v>
      </c>
      <c r="F378" s="41">
        <v>108.81558949451049</v>
      </c>
      <c r="G378" s="41">
        <v>111.40012760291668</v>
      </c>
      <c r="H378" s="41">
        <v>117.39232522341965</v>
      </c>
      <c r="I378" s="92">
        <v>115.56710476410659</v>
      </c>
      <c r="J378" s="93">
        <v>74.08112160145221</v>
      </c>
      <c r="K378" s="43">
        <v>104.86444232202155</v>
      </c>
    </row>
    <row r="379" spans="1:11" ht="12.75">
      <c r="A379" s="67" t="s">
        <v>354</v>
      </c>
      <c r="B379" s="90">
        <v>56.62585423368043</v>
      </c>
      <c r="C379" s="90">
        <v>46.51832117225723</v>
      </c>
      <c r="D379" s="90">
        <v>37.05757196275998</v>
      </c>
      <c r="E379" s="91">
        <v>26.103986343547053</v>
      </c>
      <c r="F379" s="41">
        <v>107.91813869975121</v>
      </c>
      <c r="G379" s="41">
        <v>111.94688353263638</v>
      </c>
      <c r="H379" s="41">
        <v>114.68774076518305</v>
      </c>
      <c r="I379" s="92">
        <v>130.45119063092815</v>
      </c>
      <c r="J379" s="93">
        <v>67.98324569731845</v>
      </c>
      <c r="K379" s="43">
        <v>100.21982783033499</v>
      </c>
    </row>
    <row r="380" spans="1:11" ht="12.75">
      <c r="A380" s="67" t="s">
        <v>355</v>
      </c>
      <c r="B380" s="90">
        <v>54.353023318757245</v>
      </c>
      <c r="C380" s="90">
        <v>41.97911692419438</v>
      </c>
      <c r="D380" s="90">
        <v>36.48431000959316</v>
      </c>
      <c r="E380" s="91">
        <v>23.566422303375237</v>
      </c>
      <c r="F380" s="41">
        <v>112.09710093963004</v>
      </c>
      <c r="G380" s="41">
        <v>117.60926147190727</v>
      </c>
      <c r="H380" s="41">
        <v>125.89399161313189</v>
      </c>
      <c r="I380" s="92">
        <v>135.3024191357465</v>
      </c>
      <c r="J380" s="93">
        <v>69.09261420806524</v>
      </c>
      <c r="K380" s="43">
        <v>101.82402706762207</v>
      </c>
    </row>
    <row r="381" spans="1:11" ht="12.75">
      <c r="A381" s="67" t="s">
        <v>356</v>
      </c>
      <c r="B381" s="90">
        <v>60.37077465179278</v>
      </c>
      <c r="C381" s="90">
        <v>49.071638700530244</v>
      </c>
      <c r="D381" s="90">
        <v>36.87007043882715</v>
      </c>
      <c r="E381" s="91">
        <v>32.09006550531787</v>
      </c>
      <c r="F381" s="41">
        <v>105.04426338737261</v>
      </c>
      <c r="G381" s="41">
        <v>106.99807929326734</v>
      </c>
      <c r="H381" s="94"/>
      <c r="I381" s="95"/>
      <c r="J381" s="93">
        <v>69.03432375344181</v>
      </c>
      <c r="K381" s="43">
        <v>99.63721920858366</v>
      </c>
    </row>
    <row r="382" spans="1:11" ht="12.75">
      <c r="A382" s="67" t="s">
        <v>357</v>
      </c>
      <c r="B382" s="90">
        <v>64.01883719253075</v>
      </c>
      <c r="C382" s="90">
        <v>54.93035732227525</v>
      </c>
      <c r="D382" s="90">
        <v>41.919612527707486</v>
      </c>
      <c r="E382" s="91">
        <v>33.91727578994394</v>
      </c>
      <c r="F382" s="41">
        <v>108.395315154776</v>
      </c>
      <c r="G382" s="41">
        <v>115.37992442120199</v>
      </c>
      <c r="H382" s="41">
        <v>104.20545753360294</v>
      </c>
      <c r="I382" s="92">
        <v>116.69561415682635</v>
      </c>
      <c r="J382" s="93">
        <v>72.58948341377938</v>
      </c>
      <c r="K382" s="43">
        <v>103.59834626858598</v>
      </c>
    </row>
    <row r="383" spans="1:11" ht="12.75">
      <c r="A383" s="67" t="s">
        <v>358</v>
      </c>
      <c r="B383" s="90">
        <v>63.28402602262217</v>
      </c>
      <c r="C383" s="90">
        <v>52.93595358993169</v>
      </c>
      <c r="D383" s="90">
        <v>45.26687096674813</v>
      </c>
      <c r="E383" s="91">
        <v>28.801833106087425</v>
      </c>
      <c r="F383" s="41">
        <v>107.90691723273599</v>
      </c>
      <c r="G383" s="41">
        <v>108.7407757286687</v>
      </c>
      <c r="H383" s="41">
        <v>144.08939632666477</v>
      </c>
      <c r="I383" s="92">
        <v>106.15112118801039</v>
      </c>
      <c r="J383" s="93">
        <v>70.41291758526317</v>
      </c>
      <c r="K383" s="43">
        <v>101.26150313082492</v>
      </c>
    </row>
    <row r="384" spans="1:11" ht="12.75">
      <c r="A384" s="67" t="s">
        <v>359</v>
      </c>
      <c r="B384" s="90">
        <v>66.96186328320664</v>
      </c>
      <c r="C384" s="90">
        <v>56.92848849745471</v>
      </c>
      <c r="D384" s="90">
        <v>44.17998280664999</v>
      </c>
      <c r="E384" s="91">
        <v>39.21148154107305</v>
      </c>
      <c r="F384" s="41">
        <v>106.62188697913844</v>
      </c>
      <c r="G384" s="41">
        <v>109.76756083947865</v>
      </c>
      <c r="H384" s="41">
        <v>96.66360998709393</v>
      </c>
      <c r="I384" s="92">
        <v>116.1260315161536</v>
      </c>
      <c r="J384" s="93">
        <v>73.71246601559346</v>
      </c>
      <c r="K384" s="43">
        <v>101.29751353040017</v>
      </c>
    </row>
    <row r="385" spans="1:11" ht="12.75">
      <c r="A385" s="67" t="s">
        <v>360</v>
      </c>
      <c r="B385" s="90">
        <v>64.33139894425085</v>
      </c>
      <c r="C385" s="90">
        <v>56.132318619774225</v>
      </c>
      <c r="D385" s="90">
        <v>40.529047117920406</v>
      </c>
      <c r="E385" s="91">
        <v>33.507198401097234</v>
      </c>
      <c r="F385" s="41">
        <v>105.84182791714959</v>
      </c>
      <c r="G385" s="41">
        <v>108.96457308503892</v>
      </c>
      <c r="H385" s="41">
        <v>111.30125615710246</v>
      </c>
      <c r="I385" s="92">
        <v>111.51046487413325</v>
      </c>
      <c r="J385" s="93">
        <v>72.26157726040464</v>
      </c>
      <c r="K385" s="43">
        <v>101.86590221181544</v>
      </c>
    </row>
    <row r="386" spans="1:11" ht="12.75">
      <c r="A386" s="67"/>
      <c r="E386" s="19"/>
      <c r="I386" s="19"/>
      <c r="J386" s="18"/>
      <c r="K386" s="18"/>
    </row>
    <row r="387" spans="1:11" ht="15">
      <c r="A387" s="66" t="s">
        <v>361</v>
      </c>
      <c r="B387" s="88">
        <v>52.144470159699964</v>
      </c>
      <c r="C387" s="88">
        <v>42.11027711185857</v>
      </c>
      <c r="D387" s="88">
        <v>33.93330830870463</v>
      </c>
      <c r="E387" s="89">
        <v>22.593985937814338</v>
      </c>
      <c r="F387" s="30">
        <v>106</v>
      </c>
      <c r="G387" s="30">
        <v>109</v>
      </c>
      <c r="H387" s="30">
        <v>122</v>
      </c>
      <c r="I387" s="32">
        <v>120</v>
      </c>
      <c r="J387" s="44">
        <v>67.1</v>
      </c>
      <c r="K387" s="44">
        <v>103</v>
      </c>
    </row>
    <row r="388" spans="1:11" ht="12.75">
      <c r="A388" s="67" t="s">
        <v>362</v>
      </c>
      <c r="B388" s="90">
        <v>53.26633802733768</v>
      </c>
      <c r="C388" s="90">
        <v>42.52696248442195</v>
      </c>
      <c r="D388" s="90">
        <v>39.097842771862254</v>
      </c>
      <c r="E388" s="91">
        <v>19.27609359311811</v>
      </c>
      <c r="F388" s="41">
        <v>108.03614592832528</v>
      </c>
      <c r="G388" s="41">
        <v>114.85136985979992</v>
      </c>
      <c r="H388" s="41">
        <v>116.37151350282647</v>
      </c>
      <c r="I388" s="92">
        <v>122.78802276696699</v>
      </c>
      <c r="J388" s="93">
        <v>66.76370182347125</v>
      </c>
      <c r="K388" s="43">
        <v>102.4481710814193</v>
      </c>
    </row>
    <row r="389" spans="1:11" ht="12.75">
      <c r="A389" s="67" t="s">
        <v>363</v>
      </c>
      <c r="B389" s="90">
        <v>49.70845822493053</v>
      </c>
      <c r="C389" s="90">
        <v>40.43573880063498</v>
      </c>
      <c r="D389" s="90">
        <v>33.05711201840473</v>
      </c>
      <c r="E389" s="91">
        <v>22.191713744747855</v>
      </c>
      <c r="F389" s="41">
        <v>105.78276822205345</v>
      </c>
      <c r="G389" s="41">
        <v>107.53055236184586</v>
      </c>
      <c r="H389" s="41">
        <v>124.6558691782794</v>
      </c>
      <c r="I389" s="92">
        <v>117.16820899660705</v>
      </c>
      <c r="J389" s="93">
        <v>67.04594229199593</v>
      </c>
      <c r="K389" s="43">
        <v>103.62535481995609</v>
      </c>
    </row>
    <row r="390" spans="1:11" ht="12.75">
      <c r="A390" s="67" t="s">
        <v>364</v>
      </c>
      <c r="B390" s="90">
        <v>49.81333560242504</v>
      </c>
      <c r="C390" s="90">
        <v>38.17467438776751</v>
      </c>
      <c r="D390" s="90">
        <v>34.08159346210676</v>
      </c>
      <c r="E390" s="91">
        <v>19.000026639540412</v>
      </c>
      <c r="F390" s="41">
        <v>105.35290618890475</v>
      </c>
      <c r="G390" s="41">
        <v>105.99163528135288</v>
      </c>
      <c r="H390" s="41">
        <v>121.42699728406134</v>
      </c>
      <c r="I390" s="92">
        <v>119.34233133824549</v>
      </c>
      <c r="J390" s="93">
        <v>65.74624964854662</v>
      </c>
      <c r="K390" s="43">
        <v>103.75419217893106</v>
      </c>
    </row>
    <row r="391" spans="1:11" ht="12.75">
      <c r="A391" s="67" t="s">
        <v>365</v>
      </c>
      <c r="B391" s="90">
        <v>52.98313784617707</v>
      </c>
      <c r="C391" s="90">
        <v>40.97077991879529</v>
      </c>
      <c r="D391" s="90">
        <v>35.37082718550643</v>
      </c>
      <c r="E391" s="91">
        <v>22.59791691556891</v>
      </c>
      <c r="F391" s="41">
        <v>106.19446461574174</v>
      </c>
      <c r="G391" s="41">
        <v>110.57767585726378</v>
      </c>
      <c r="H391" s="41">
        <v>123.82520731534579</v>
      </c>
      <c r="I391" s="92">
        <v>131.29457510935148</v>
      </c>
      <c r="J391" s="93">
        <v>67.00276755842334</v>
      </c>
      <c r="K391" s="43">
        <v>103.16142080763052</v>
      </c>
    </row>
    <row r="392" spans="1:11" ht="12.75">
      <c r="A392" s="67" t="s">
        <v>366</v>
      </c>
      <c r="B392" s="90">
        <v>44.34592230844539</v>
      </c>
      <c r="C392" s="90">
        <v>32.98519541173557</v>
      </c>
      <c r="D392" s="90">
        <v>33.89452282161264</v>
      </c>
      <c r="E392" s="91">
        <v>13.952547941474386</v>
      </c>
      <c r="F392" s="41">
        <v>107.50975397928535</v>
      </c>
      <c r="G392" s="41">
        <v>111.37797500303384</v>
      </c>
      <c r="H392" s="41">
        <v>134.00496625782608</v>
      </c>
      <c r="I392" s="92">
        <v>109.05708367881213</v>
      </c>
      <c r="J392" s="93">
        <v>61.11738012391549</v>
      </c>
      <c r="K392" s="43">
        <v>103.51285166591373</v>
      </c>
    </row>
    <row r="393" spans="1:11" ht="12.75">
      <c r="A393" s="67" t="s">
        <v>367</v>
      </c>
      <c r="B393" s="90">
        <v>53.99752732736896</v>
      </c>
      <c r="C393" s="90">
        <v>42.389862418587526</v>
      </c>
      <c r="D393" s="90">
        <v>34.810518909832524</v>
      </c>
      <c r="E393" s="91">
        <v>22.23075777618326</v>
      </c>
      <c r="F393" s="41">
        <v>105.10018495751045</v>
      </c>
      <c r="G393" s="41">
        <v>109.30434626694039</v>
      </c>
      <c r="H393" s="41">
        <v>104.59467505625993</v>
      </c>
      <c r="I393" s="92">
        <v>126.56970268437097</v>
      </c>
      <c r="J393" s="93">
        <v>66.65631123482585</v>
      </c>
      <c r="K393" s="43">
        <v>102.85716782063848</v>
      </c>
    </row>
    <row r="394" spans="1:11" ht="12.75">
      <c r="A394" s="67" t="s">
        <v>368</v>
      </c>
      <c r="B394" s="90">
        <v>50.51741793727652</v>
      </c>
      <c r="C394" s="90">
        <v>39.44219011149022</v>
      </c>
      <c r="D394" s="90">
        <v>33.201481851928555</v>
      </c>
      <c r="E394" s="91">
        <v>18.862765598231224</v>
      </c>
      <c r="F394" s="41">
        <v>106.95479633643296</v>
      </c>
      <c r="G394" s="41">
        <v>110.79499026155281</v>
      </c>
      <c r="H394" s="41">
        <v>109.32885820846586</v>
      </c>
      <c r="I394" s="92">
        <v>114.44402925716064</v>
      </c>
      <c r="J394" s="93">
        <v>64.85440503592818</v>
      </c>
      <c r="K394" s="43">
        <v>102.25815730603168</v>
      </c>
    </row>
    <row r="395" spans="1:11" ht="12.75">
      <c r="A395" s="67" t="s">
        <v>369</v>
      </c>
      <c r="B395" s="90">
        <v>62.207449976661934</v>
      </c>
      <c r="C395" s="90">
        <v>52.857632785652385</v>
      </c>
      <c r="D395" s="90">
        <v>31.88206581256241</v>
      </c>
      <c r="E395" s="91">
        <v>33.89976888688438</v>
      </c>
      <c r="F395" s="41">
        <v>105.02928714382057</v>
      </c>
      <c r="G395" s="41">
        <v>107.20907502986162</v>
      </c>
      <c r="H395" s="41">
        <v>119.68108406920194</v>
      </c>
      <c r="I395" s="92">
        <v>134.4473557189069</v>
      </c>
      <c r="J395" s="93">
        <v>70.0606465038916</v>
      </c>
      <c r="K395" s="43">
        <v>103.12605019276961</v>
      </c>
    </row>
    <row r="396" spans="1:11" ht="12.75">
      <c r="A396" s="67" t="s">
        <v>370</v>
      </c>
      <c r="B396" s="90">
        <v>52.86133621937695</v>
      </c>
      <c r="C396" s="90">
        <v>41.91356418832504</v>
      </c>
      <c r="D396" s="90">
        <v>36.082237759543276</v>
      </c>
      <c r="E396" s="91">
        <v>19.889264876630946</v>
      </c>
      <c r="F396" s="41">
        <v>109.69990899702239</v>
      </c>
      <c r="G396" s="41">
        <v>111.7389494899828</v>
      </c>
      <c r="H396" s="41">
        <v>129.78888284207017</v>
      </c>
      <c r="I396" s="92">
        <v>125.09293770170032</v>
      </c>
      <c r="J396" s="93">
        <v>66.92319343168856</v>
      </c>
      <c r="K396" s="43">
        <v>104.53193492842277</v>
      </c>
    </row>
    <row r="397" spans="1:11" ht="12.75">
      <c r="A397" s="67" t="s">
        <v>371</v>
      </c>
      <c r="B397" s="90">
        <v>63.52230795296067</v>
      </c>
      <c r="C397" s="90">
        <v>55.79942550877919</v>
      </c>
      <c r="D397" s="90">
        <v>32.83393086182062</v>
      </c>
      <c r="E397" s="91">
        <v>31.496801261135005</v>
      </c>
      <c r="F397" s="41">
        <v>103.79949747689109</v>
      </c>
      <c r="G397" s="41">
        <v>107.00092220562838</v>
      </c>
      <c r="H397" s="41">
        <v>116.50517884435317</v>
      </c>
      <c r="I397" s="92">
        <v>114.17672129294105</v>
      </c>
      <c r="J397" s="93">
        <v>70.37926598643685</v>
      </c>
      <c r="K397" s="43">
        <v>101.60578354666366</v>
      </c>
    </row>
    <row r="398" spans="1:11" ht="12.75">
      <c r="A398" s="67" t="s">
        <v>372</v>
      </c>
      <c r="B398" s="90">
        <v>62.10209634907247</v>
      </c>
      <c r="C398" s="90">
        <v>53.31591944148412</v>
      </c>
      <c r="D398" s="90">
        <v>36.05268832091978</v>
      </c>
      <c r="E398" s="91">
        <v>26.6634596798773</v>
      </c>
      <c r="F398" s="41">
        <v>104.11382230998683</v>
      </c>
      <c r="G398" s="41">
        <v>108.0297324308283</v>
      </c>
      <c r="H398" s="41">
        <v>114.59978065421349</v>
      </c>
      <c r="I398" s="92">
        <v>122.66504844978458</v>
      </c>
      <c r="J398" s="93">
        <v>70.91807783148579</v>
      </c>
      <c r="K398" s="43">
        <v>101.7592070014938</v>
      </c>
    </row>
    <row r="399" spans="1:11" ht="12.75">
      <c r="A399" s="67" t="s">
        <v>373</v>
      </c>
      <c r="B399" s="90">
        <v>61.453418919523095</v>
      </c>
      <c r="C399" s="90">
        <v>52.728616120176355</v>
      </c>
      <c r="D399" s="90">
        <v>36.748801791086386</v>
      </c>
      <c r="E399" s="91">
        <v>32.48982660695158</v>
      </c>
      <c r="F399" s="41">
        <v>104.87819038359018</v>
      </c>
      <c r="G399" s="41">
        <v>108.96306032980753</v>
      </c>
      <c r="H399" s="41">
        <v>120.87728810356444</v>
      </c>
      <c r="I399" s="92">
        <v>127.48177496700853</v>
      </c>
      <c r="J399" s="93">
        <v>70.41528495190245</v>
      </c>
      <c r="K399" s="43">
        <v>100.68606117789967</v>
      </c>
    </row>
    <row r="400" spans="1:11" ht="12.75">
      <c r="A400" s="67" t="s">
        <v>374</v>
      </c>
      <c r="B400" s="90">
        <v>52.212586263832705</v>
      </c>
      <c r="C400" s="90">
        <v>40.209230243844324</v>
      </c>
      <c r="D400" s="90">
        <v>36.1142907533814</v>
      </c>
      <c r="E400" s="91">
        <v>19.706164436970372</v>
      </c>
      <c r="F400" s="41">
        <v>106.99452440743542</v>
      </c>
      <c r="G400" s="41">
        <v>111.7813781451291</v>
      </c>
      <c r="H400" s="41">
        <v>141.58127419959692</v>
      </c>
      <c r="I400" s="92">
        <v>113.92664025838617</v>
      </c>
      <c r="J400" s="93">
        <v>65.399894042694</v>
      </c>
      <c r="K400" s="43">
        <v>104.2948387651923</v>
      </c>
    </row>
    <row r="401" spans="1:11" ht="12.75">
      <c r="A401" s="67" t="s">
        <v>375</v>
      </c>
      <c r="B401" s="90">
        <v>61.99106106024629</v>
      </c>
      <c r="C401" s="90">
        <v>53.58338842834721</v>
      </c>
      <c r="D401" s="90">
        <v>29.44954996347231</v>
      </c>
      <c r="E401" s="91">
        <v>30.228542717023053</v>
      </c>
      <c r="F401" s="41">
        <v>104.5595979750012</v>
      </c>
      <c r="G401" s="41">
        <v>110.39680771359514</v>
      </c>
      <c r="H401" s="41">
        <v>98.80410682793791</v>
      </c>
      <c r="I401" s="92">
        <v>111.1811544211066</v>
      </c>
      <c r="J401" s="93">
        <v>70.01209985051584</v>
      </c>
      <c r="K401" s="43">
        <v>102.69783280752944</v>
      </c>
    </row>
    <row r="402" spans="1:11" ht="12.75">
      <c r="A402" s="19"/>
      <c r="E402" s="19"/>
      <c r="I402" s="19"/>
      <c r="J402" s="18"/>
      <c r="K402" s="18"/>
    </row>
    <row r="403" spans="1:11" ht="15">
      <c r="A403" s="66" t="s">
        <v>376</v>
      </c>
      <c r="B403" s="88">
        <v>52.20868438026389</v>
      </c>
      <c r="C403" s="88">
        <v>42.50520169583235</v>
      </c>
      <c r="D403" s="88">
        <v>30.956796669453475</v>
      </c>
      <c r="E403" s="89">
        <v>25.52028005142676</v>
      </c>
      <c r="F403" s="30">
        <v>107</v>
      </c>
      <c r="G403" s="30">
        <v>109</v>
      </c>
      <c r="H403" s="30">
        <v>123</v>
      </c>
      <c r="I403" s="32">
        <v>124</v>
      </c>
      <c r="J403" s="44">
        <v>66.8</v>
      </c>
      <c r="K403" s="44">
        <v>102</v>
      </c>
    </row>
    <row r="404" spans="1:11" ht="12.75">
      <c r="A404" s="67" t="s">
        <v>377</v>
      </c>
      <c r="B404" s="90">
        <v>49.299349331987585</v>
      </c>
      <c r="C404" s="90">
        <v>38.61779549376719</v>
      </c>
      <c r="D404" s="90">
        <v>33.059838445879286</v>
      </c>
      <c r="E404" s="91">
        <v>21.0581329241175</v>
      </c>
      <c r="F404" s="41">
        <v>105.37896610043694</v>
      </c>
      <c r="G404" s="41">
        <v>105.65625401607963</v>
      </c>
      <c r="H404" s="41">
        <v>130.49510396571</v>
      </c>
      <c r="I404" s="92">
        <v>123.44098321256925</v>
      </c>
      <c r="J404" s="93">
        <v>66.1933293064406</v>
      </c>
      <c r="K404" s="43">
        <v>100.78240959594316</v>
      </c>
    </row>
    <row r="405" spans="1:11" ht="12.75">
      <c r="A405" s="67" t="s">
        <v>378</v>
      </c>
      <c r="B405" s="90">
        <v>49.601586534128536</v>
      </c>
      <c r="C405" s="90">
        <v>39.626013192235874</v>
      </c>
      <c r="D405" s="90">
        <v>33.25089605377649</v>
      </c>
      <c r="E405" s="91">
        <v>22.085339848436753</v>
      </c>
      <c r="F405" s="41">
        <v>107.25988926794055</v>
      </c>
      <c r="G405" s="41">
        <v>110.91441739767454</v>
      </c>
      <c r="H405" s="41">
        <v>124.21779720666432</v>
      </c>
      <c r="I405" s="92">
        <v>128.75473060986437</v>
      </c>
      <c r="J405" s="93">
        <v>65.28259011835793</v>
      </c>
      <c r="K405" s="43">
        <v>103.2306816290566</v>
      </c>
    </row>
    <row r="406" spans="1:11" ht="12.75">
      <c r="A406" s="67" t="s">
        <v>379</v>
      </c>
      <c r="B406" s="90">
        <v>52.179634867843305</v>
      </c>
      <c r="C406" s="90">
        <v>41.89854100231778</v>
      </c>
      <c r="D406" s="90">
        <v>33.725205788601905</v>
      </c>
      <c r="E406" s="91">
        <v>23.30754071692999</v>
      </c>
      <c r="F406" s="41">
        <v>109.29045538291247</v>
      </c>
      <c r="G406" s="41">
        <v>112.19616589100785</v>
      </c>
      <c r="H406" s="41">
        <v>125.33157905078227</v>
      </c>
      <c r="I406" s="92">
        <v>136.32054701026328</v>
      </c>
      <c r="J406" s="93">
        <v>67.13619838119452</v>
      </c>
      <c r="K406" s="43">
        <v>103.5311655497698</v>
      </c>
    </row>
    <row r="407" spans="1:11" ht="12.75">
      <c r="A407" s="67" t="s">
        <v>380</v>
      </c>
      <c r="B407" s="90">
        <v>51.045383786624235</v>
      </c>
      <c r="C407" s="90">
        <v>38.30100776278394</v>
      </c>
      <c r="D407" s="90">
        <v>31.646435391836665</v>
      </c>
      <c r="E407" s="91">
        <v>22.807526404736482</v>
      </c>
      <c r="F407" s="41">
        <v>108.7863978684644</v>
      </c>
      <c r="G407" s="41">
        <v>106.6776244355661</v>
      </c>
      <c r="H407" s="41">
        <v>117.78599976319632</v>
      </c>
      <c r="I407" s="92">
        <v>133.8010577819543</v>
      </c>
      <c r="J407" s="93">
        <v>65.3893511648924</v>
      </c>
      <c r="K407" s="43">
        <v>105.40869205053158</v>
      </c>
    </row>
    <row r="408" spans="1:11" ht="12.75">
      <c r="A408" s="67" t="s">
        <v>381</v>
      </c>
      <c r="B408" s="90">
        <v>62.07251136591315</v>
      </c>
      <c r="C408" s="90">
        <v>52.05682125662653</v>
      </c>
      <c r="D408" s="90">
        <v>31.11484201468113</v>
      </c>
      <c r="E408" s="91">
        <v>34.06605140881223</v>
      </c>
      <c r="F408" s="41">
        <v>107.95606590279661</v>
      </c>
      <c r="G408" s="41">
        <v>112.07361104260582</v>
      </c>
      <c r="H408" s="41">
        <v>106.88057727477621</v>
      </c>
      <c r="I408" s="92">
        <v>129.5204162225788</v>
      </c>
      <c r="J408" s="93">
        <v>67.61607409797429</v>
      </c>
      <c r="K408" s="43">
        <v>104.36876650191103</v>
      </c>
    </row>
    <row r="409" spans="1:11" ht="12.75">
      <c r="A409" s="67" t="s">
        <v>382</v>
      </c>
      <c r="B409" s="90">
        <v>63.28941480341525</v>
      </c>
      <c r="C409" s="90">
        <v>52.461547741217466</v>
      </c>
      <c r="D409" s="90">
        <v>38.85114473266765</v>
      </c>
      <c r="E409" s="91">
        <v>30.937395075974834</v>
      </c>
      <c r="F409" s="41">
        <v>107.37780699022834</v>
      </c>
      <c r="G409" s="41">
        <v>110.37562744910781</v>
      </c>
      <c r="H409" s="41">
        <v>100.79188429840248</v>
      </c>
      <c r="I409" s="92">
        <v>114.58397965911934</v>
      </c>
      <c r="J409" s="93">
        <v>69.52980153160685</v>
      </c>
      <c r="K409" s="43">
        <v>103.46266862607908</v>
      </c>
    </row>
    <row r="410" spans="1:11" ht="12.75">
      <c r="A410" s="67" t="s">
        <v>383</v>
      </c>
      <c r="B410" s="90">
        <v>52.140318760050555</v>
      </c>
      <c r="C410" s="90">
        <v>43.74128822870528</v>
      </c>
      <c r="D410" s="90">
        <v>28.924210679889363</v>
      </c>
      <c r="E410" s="91">
        <v>28.069135187805216</v>
      </c>
      <c r="F410" s="41">
        <v>107.56651101436438</v>
      </c>
      <c r="G410" s="41">
        <v>109.42793750166047</v>
      </c>
      <c r="H410" s="41">
        <v>126.9577606716804</v>
      </c>
      <c r="I410" s="92">
        <v>120.74207228435958</v>
      </c>
      <c r="J410" s="93">
        <v>67.30849612516887</v>
      </c>
      <c r="K410" s="43">
        <v>102.26295762272247</v>
      </c>
    </row>
    <row r="411" spans="1:11" ht="12.75">
      <c r="A411" s="67" t="s">
        <v>384</v>
      </c>
      <c r="B411" s="90">
        <v>47.21943752905752</v>
      </c>
      <c r="C411" s="90">
        <v>36.02513511966225</v>
      </c>
      <c r="D411" s="90">
        <v>29.37501241353265</v>
      </c>
      <c r="E411" s="91">
        <v>19.948459199613662</v>
      </c>
      <c r="F411" s="41">
        <v>105.57952250590087</v>
      </c>
      <c r="G411" s="41">
        <v>107.42091317119645</v>
      </c>
      <c r="H411" s="41">
        <v>115.29719863784085</v>
      </c>
      <c r="I411" s="92">
        <v>119.41609702485579</v>
      </c>
      <c r="J411" s="93">
        <v>64.38848998764854</v>
      </c>
      <c r="K411" s="43">
        <v>99.60534418541059</v>
      </c>
    </row>
    <row r="412" spans="1:11" ht="12.75">
      <c r="A412" s="67" t="s">
        <v>385</v>
      </c>
      <c r="B412" s="90">
        <v>49.52524024768049</v>
      </c>
      <c r="C412" s="90">
        <v>36.98160291979284</v>
      </c>
      <c r="D412" s="90">
        <v>29.24670744529995</v>
      </c>
      <c r="E412" s="91">
        <v>23.8895671815699</v>
      </c>
      <c r="F412" s="41">
        <v>100.8381789053878</v>
      </c>
      <c r="G412" s="41">
        <v>102.11317804838647</v>
      </c>
      <c r="H412" s="41">
        <v>111.93255438254126</v>
      </c>
      <c r="I412" s="92">
        <v>116.69527293904154</v>
      </c>
      <c r="J412" s="93">
        <v>64.51532944490548</v>
      </c>
      <c r="K412" s="43">
        <v>98.3982681042501</v>
      </c>
    </row>
    <row r="413" spans="1:11" ht="12.75">
      <c r="A413" s="67" t="s">
        <v>386</v>
      </c>
      <c r="B413" s="90">
        <v>55.99969615878726</v>
      </c>
      <c r="C413" s="90">
        <v>46.651694468442514</v>
      </c>
      <c r="D413" s="90">
        <v>31.790512375514258</v>
      </c>
      <c r="E413" s="91">
        <v>25.012716336543427</v>
      </c>
      <c r="F413" s="41">
        <v>106.03071784484115</v>
      </c>
      <c r="G413" s="41">
        <v>108.73070588996562</v>
      </c>
      <c r="H413" s="41">
        <v>119.87178628531534</v>
      </c>
      <c r="I413" s="92">
        <v>119.02946697650026</v>
      </c>
      <c r="J413" s="93">
        <v>68.3184030267062</v>
      </c>
      <c r="K413" s="43">
        <v>102.38406215214106</v>
      </c>
    </row>
    <row r="414" spans="1:11" ht="12.75">
      <c r="A414" s="67" t="s">
        <v>387</v>
      </c>
      <c r="B414" s="90">
        <v>44.561637468005635</v>
      </c>
      <c r="C414" s="90">
        <v>34.21264416954851</v>
      </c>
      <c r="D414" s="90">
        <v>31.628686106929816</v>
      </c>
      <c r="E414" s="91">
        <v>19.514846644754574</v>
      </c>
      <c r="F414" s="41">
        <v>106.06254281293826</v>
      </c>
      <c r="G414" s="41">
        <v>107.59170216721661</v>
      </c>
      <c r="H414" s="41">
        <v>124.53762218010186</v>
      </c>
      <c r="I414" s="92">
        <v>140.88466621730353</v>
      </c>
      <c r="J414" s="93">
        <v>62.69687920345881</v>
      </c>
      <c r="K414" s="43">
        <v>97.56033255560978</v>
      </c>
    </row>
    <row r="415" spans="1:11" ht="12.75">
      <c r="A415" s="67" t="s">
        <v>388</v>
      </c>
      <c r="B415" s="90">
        <v>64.70680183780871</v>
      </c>
      <c r="C415" s="90">
        <v>53.15680784004836</v>
      </c>
      <c r="D415" s="90">
        <v>39.40884390583692</v>
      </c>
      <c r="E415" s="91">
        <v>35.38482064795506</v>
      </c>
      <c r="F415" s="41">
        <v>109.16057970789669</v>
      </c>
      <c r="G415" s="41">
        <v>111.80289734348395</v>
      </c>
      <c r="H415" s="41">
        <v>157.4643671814278</v>
      </c>
      <c r="I415" s="92">
        <v>115.80013634069749</v>
      </c>
      <c r="J415" s="93">
        <v>74.3795408350681</v>
      </c>
      <c r="K415" s="43">
        <v>105.55552851349607</v>
      </c>
    </row>
    <row r="416" spans="1:11" ht="12.75">
      <c r="A416" s="67" t="s">
        <v>389</v>
      </c>
      <c r="B416" s="90">
        <v>65.35079651964854</v>
      </c>
      <c r="C416" s="90">
        <v>56.27123595870768</v>
      </c>
      <c r="D416" s="90">
        <v>31.24525997721167</v>
      </c>
      <c r="E416" s="91">
        <v>33.753501821022795</v>
      </c>
      <c r="F416" s="41">
        <v>109.52283400820627</v>
      </c>
      <c r="G416" s="41">
        <v>112.7051351911942</v>
      </c>
      <c r="H416" s="41">
        <v>100.54410388761583</v>
      </c>
      <c r="I416" s="92">
        <v>119.66974823110537</v>
      </c>
      <c r="J416" s="93">
        <v>73.23641177094838</v>
      </c>
      <c r="K416" s="43">
        <v>104.04049133363785</v>
      </c>
    </row>
    <row r="417" spans="1:11" ht="12.75">
      <c r="A417" s="19"/>
      <c r="E417" s="19"/>
      <c r="I417" s="19"/>
      <c r="J417" s="18"/>
      <c r="K417" s="18"/>
    </row>
    <row r="418" spans="1:11" ht="15">
      <c r="A418" s="66" t="s">
        <v>390</v>
      </c>
      <c r="B418" s="88">
        <v>60.7189539868353</v>
      </c>
      <c r="C418" s="88">
        <v>50.65531633911704</v>
      </c>
      <c r="D418" s="88">
        <v>45.04791560177592</v>
      </c>
      <c r="E418" s="89">
        <v>29.209732381205907</v>
      </c>
      <c r="F418" s="30">
        <v>106</v>
      </c>
      <c r="G418" s="30">
        <v>109</v>
      </c>
      <c r="H418" s="30">
        <v>107</v>
      </c>
      <c r="I418" s="32">
        <v>127</v>
      </c>
      <c r="J418" s="44">
        <v>71.4</v>
      </c>
      <c r="K418" s="44">
        <v>102</v>
      </c>
    </row>
    <row r="419" spans="1:11" ht="12.75">
      <c r="A419" s="67" t="s">
        <v>391</v>
      </c>
      <c r="B419" s="102">
        <v>61.115278243803985</v>
      </c>
      <c r="C419" s="102">
        <v>51.42088057901139</v>
      </c>
      <c r="D419" s="102">
        <v>44.99806552652534</v>
      </c>
      <c r="E419" s="103">
        <v>28.816955728450143</v>
      </c>
      <c r="F419" s="41">
        <v>106.62611368045522</v>
      </c>
      <c r="G419" s="41">
        <v>109.00540725870493</v>
      </c>
      <c r="H419" s="41">
        <v>107.92066861863992</v>
      </c>
      <c r="I419" s="92">
        <v>131.68281346104564</v>
      </c>
      <c r="J419" s="93">
        <v>72.11501072527439</v>
      </c>
      <c r="K419" s="43">
        <v>103.11749448235503</v>
      </c>
    </row>
    <row r="420" spans="1:11" ht="12.75">
      <c r="A420" s="67" t="s">
        <v>392</v>
      </c>
      <c r="B420" s="102">
        <v>59.51708247370772</v>
      </c>
      <c r="C420" s="102">
        <v>48.33036699325316</v>
      </c>
      <c r="D420" s="102">
        <v>45.20426508376995</v>
      </c>
      <c r="E420" s="103">
        <v>30.322368873832023</v>
      </c>
      <c r="F420" s="41">
        <v>102.36671989504765</v>
      </c>
      <c r="G420" s="41">
        <v>108.80330588804757</v>
      </c>
      <c r="H420" s="41">
        <v>102.51635339651324</v>
      </c>
      <c r="I420" s="92">
        <v>114.83986327187272</v>
      </c>
      <c r="J420" s="93">
        <v>69.21405217067742</v>
      </c>
      <c r="K420" s="43">
        <v>99.0192719382477</v>
      </c>
    </row>
    <row r="421" spans="1:11" ht="12.75">
      <c r="A421" s="19"/>
      <c r="E421" s="19"/>
      <c r="I421" s="19"/>
      <c r="J421" s="18"/>
      <c r="K421" s="18"/>
    </row>
    <row r="422" spans="1:11" ht="15">
      <c r="A422" s="66" t="s">
        <v>393</v>
      </c>
      <c r="B422" s="88">
        <v>57.18313552935218</v>
      </c>
      <c r="C422" s="88">
        <v>47.167136662812325</v>
      </c>
      <c r="D422" s="88">
        <v>37.503222914812795</v>
      </c>
      <c r="E422" s="89">
        <v>25.95006956452317</v>
      </c>
      <c r="F422" s="30">
        <v>108</v>
      </c>
      <c r="G422" s="30">
        <v>111</v>
      </c>
      <c r="H422" s="30">
        <v>120</v>
      </c>
      <c r="I422" s="32">
        <v>118</v>
      </c>
      <c r="J422" s="44">
        <v>68.3</v>
      </c>
      <c r="K422" s="44">
        <v>103</v>
      </c>
    </row>
    <row r="423" spans="1:11" ht="12.75">
      <c r="A423" s="67" t="s">
        <v>394</v>
      </c>
      <c r="B423" s="90">
        <v>63.93395339501844</v>
      </c>
      <c r="C423" s="90">
        <v>55.00623751952154</v>
      </c>
      <c r="D423" s="90">
        <v>40.66534796271508</v>
      </c>
      <c r="E423" s="91">
        <v>31.00116941196535</v>
      </c>
      <c r="F423" s="41">
        <v>112.93764464317104</v>
      </c>
      <c r="G423" s="41">
        <v>114.61976830385996</v>
      </c>
      <c r="H423" s="41">
        <v>125.78304511586434</v>
      </c>
      <c r="I423" s="92">
        <v>118.35475823133949</v>
      </c>
      <c r="J423" s="93">
        <v>72.19662100853613</v>
      </c>
      <c r="K423" s="43">
        <v>107.92620507148256</v>
      </c>
    </row>
    <row r="424" spans="1:11" ht="12.75">
      <c r="A424" s="67" t="s">
        <v>395</v>
      </c>
      <c r="B424" s="90">
        <v>65.4010765729461</v>
      </c>
      <c r="C424" s="90">
        <v>57.90313019177149</v>
      </c>
      <c r="D424" s="90">
        <v>42.76520788161838</v>
      </c>
      <c r="E424" s="91">
        <v>32.946321745863585</v>
      </c>
      <c r="F424" s="41">
        <v>108.57185832878814</v>
      </c>
      <c r="G424" s="41">
        <v>115.32407150789778</v>
      </c>
      <c r="H424" s="41">
        <v>126.7136003725539</v>
      </c>
      <c r="I424" s="92">
        <v>121.66025305721172</v>
      </c>
      <c r="J424" s="93">
        <v>72.0324340422924</v>
      </c>
      <c r="K424" s="43">
        <v>104.94350478721739</v>
      </c>
    </row>
    <row r="425" spans="1:11" ht="12.75">
      <c r="A425" s="67" t="s">
        <v>396</v>
      </c>
      <c r="B425" s="90">
        <v>50.68976383888999</v>
      </c>
      <c r="C425" s="90">
        <v>39.89500948186919</v>
      </c>
      <c r="D425" s="90">
        <v>35.65734959919179</v>
      </c>
      <c r="E425" s="91">
        <v>20.153473810586327</v>
      </c>
      <c r="F425" s="41">
        <v>107.11898607680675</v>
      </c>
      <c r="G425" s="41">
        <v>108.58223907664436</v>
      </c>
      <c r="H425" s="41">
        <v>120.25941044097883</v>
      </c>
      <c r="I425" s="92">
        <v>120.18537675371053</v>
      </c>
      <c r="J425" s="93">
        <v>65.43543049486364</v>
      </c>
      <c r="K425" s="43">
        <v>101.55068461971403</v>
      </c>
    </row>
    <row r="426" spans="1:11" ht="12.75">
      <c r="A426" s="67" t="s">
        <v>397</v>
      </c>
      <c r="B426" s="90">
        <v>60.457546346065115</v>
      </c>
      <c r="C426" s="90">
        <v>50.237659037311964</v>
      </c>
      <c r="D426" s="90">
        <v>40.541267079926506</v>
      </c>
      <c r="E426" s="91">
        <v>27.612803319355038</v>
      </c>
      <c r="F426" s="41">
        <v>107.39918082135513</v>
      </c>
      <c r="G426" s="41">
        <v>109.83139512722268</v>
      </c>
      <c r="H426" s="41">
        <v>118.35857653777045</v>
      </c>
      <c r="I426" s="92">
        <v>116.74166810718745</v>
      </c>
      <c r="J426" s="93">
        <v>70.50984152328766</v>
      </c>
      <c r="K426" s="43">
        <v>101.56367431346317</v>
      </c>
    </row>
    <row r="427" spans="1:11" ht="12.75">
      <c r="A427" s="67" t="s">
        <v>398</v>
      </c>
      <c r="B427" s="90">
        <v>60.87002168365597</v>
      </c>
      <c r="C427" s="90">
        <v>50.83061034232157</v>
      </c>
      <c r="D427" s="90">
        <v>34.72571577851004</v>
      </c>
      <c r="E427" s="91">
        <v>30.475776212647027</v>
      </c>
      <c r="F427" s="41">
        <v>107.84045348421941</v>
      </c>
      <c r="G427" s="41">
        <v>110.60372317969073</v>
      </c>
      <c r="H427" s="41">
        <v>109.06742809023295</v>
      </c>
      <c r="I427" s="92">
        <v>120.27940170548995</v>
      </c>
      <c r="J427" s="93">
        <v>70.12269072280188</v>
      </c>
      <c r="K427" s="43">
        <v>103.22164745027958</v>
      </c>
    </row>
    <row r="428" spans="1:11" ht="12.75">
      <c r="A428" s="67" t="s">
        <v>399</v>
      </c>
      <c r="B428" s="90">
        <v>67.83727335369736</v>
      </c>
      <c r="C428" s="90">
        <v>58.9864371904942</v>
      </c>
      <c r="D428" s="90">
        <v>33.924570256937436</v>
      </c>
      <c r="E428" s="91">
        <v>39.43276332577671</v>
      </c>
      <c r="F428" s="41">
        <v>107.87190403758152</v>
      </c>
      <c r="G428" s="41">
        <v>111.50057083656709</v>
      </c>
      <c r="H428" s="41">
        <v>110.80575457281459</v>
      </c>
      <c r="I428" s="92">
        <v>129.54935549111468</v>
      </c>
      <c r="J428" s="93">
        <v>73.34128669676001</v>
      </c>
      <c r="K428" s="43">
        <v>105.78719762735943</v>
      </c>
    </row>
    <row r="429" spans="1:11" ht="12.75">
      <c r="A429" s="67" t="s">
        <v>400</v>
      </c>
      <c r="B429" s="90">
        <v>60.367274960307014</v>
      </c>
      <c r="C429" s="90">
        <v>51.199235056351355</v>
      </c>
      <c r="D429" s="90">
        <v>36.91985355095695</v>
      </c>
      <c r="E429" s="91">
        <v>30.040154469193403</v>
      </c>
      <c r="F429" s="41">
        <v>106.71088082956277</v>
      </c>
      <c r="G429" s="41">
        <v>109.24014505998571</v>
      </c>
      <c r="H429" s="41">
        <v>114.63383984235332</v>
      </c>
      <c r="I429" s="92">
        <v>110.79054035530734</v>
      </c>
      <c r="J429" s="93">
        <v>68.44596348489719</v>
      </c>
      <c r="K429" s="43">
        <v>103.26424300920564</v>
      </c>
    </row>
    <row r="430" spans="1:11" ht="12.75">
      <c r="A430" s="67" t="s">
        <v>401</v>
      </c>
      <c r="B430" s="90">
        <v>59.67441328536351</v>
      </c>
      <c r="C430" s="90">
        <v>48.66677209138212</v>
      </c>
      <c r="D430" s="90">
        <v>41.840561753379355</v>
      </c>
      <c r="E430" s="91">
        <v>24.65394155415377</v>
      </c>
      <c r="F430" s="41">
        <v>107.30205079645737</v>
      </c>
      <c r="G430" s="41">
        <v>112.44801519405456</v>
      </c>
      <c r="H430" s="41">
        <v>122.27158188401931</v>
      </c>
      <c r="I430" s="92">
        <v>102.85322819027127</v>
      </c>
      <c r="J430" s="93">
        <v>69.29012635111927</v>
      </c>
      <c r="K430" s="43">
        <v>102.85908506553719</v>
      </c>
    </row>
    <row r="431" spans="1:11" ht="12.75">
      <c r="A431" s="19"/>
      <c r="E431" s="19"/>
      <c r="I431" s="19"/>
      <c r="J431" s="93"/>
      <c r="K431" s="18"/>
    </row>
    <row r="432" spans="1:11" ht="15">
      <c r="A432" s="66" t="s">
        <v>402</v>
      </c>
      <c r="B432" s="88">
        <v>56.42246129789075</v>
      </c>
      <c r="C432" s="88">
        <v>45.568963259807305</v>
      </c>
      <c r="D432" s="88">
        <v>34.51241696299449</v>
      </c>
      <c r="E432" s="89">
        <v>25.81469517469771</v>
      </c>
      <c r="F432" s="30">
        <v>108</v>
      </c>
      <c r="G432" s="30">
        <v>111</v>
      </c>
      <c r="H432" s="30">
        <v>120</v>
      </c>
      <c r="I432" s="32">
        <v>116</v>
      </c>
      <c r="J432" s="44">
        <v>67.9</v>
      </c>
      <c r="K432" s="44">
        <v>103</v>
      </c>
    </row>
    <row r="433" spans="1:11" ht="12.75">
      <c r="A433" s="67" t="s">
        <v>403</v>
      </c>
      <c r="B433" s="90">
        <v>51.39302524175295</v>
      </c>
      <c r="C433" s="90">
        <v>39.91822167088367</v>
      </c>
      <c r="D433" s="90">
        <v>35.27887554754873</v>
      </c>
      <c r="E433" s="91">
        <v>18.871700624647513</v>
      </c>
      <c r="F433" s="41">
        <v>108.73521888891315</v>
      </c>
      <c r="G433" s="41">
        <v>114.83525565246131</v>
      </c>
      <c r="H433" s="41">
        <v>123.03638605383051</v>
      </c>
      <c r="I433" s="92">
        <v>118.05604268554146</v>
      </c>
      <c r="J433" s="93">
        <v>64.70792628948287</v>
      </c>
      <c r="K433" s="43">
        <v>101.5232989084091</v>
      </c>
    </row>
    <row r="434" spans="1:11" ht="12.75">
      <c r="A434" s="67" t="s">
        <v>404</v>
      </c>
      <c r="B434" s="90">
        <v>59.619012160515396</v>
      </c>
      <c r="C434" s="90">
        <v>48.862344618579264</v>
      </c>
      <c r="D434" s="90">
        <v>36.5597883482429</v>
      </c>
      <c r="E434" s="91">
        <v>33.12176006850035</v>
      </c>
      <c r="F434" s="41">
        <v>107.78584062871688</v>
      </c>
      <c r="G434" s="41">
        <v>108.63589535903304</v>
      </c>
      <c r="H434" s="41">
        <v>113.56047275053632</v>
      </c>
      <c r="I434" s="92">
        <v>120.8243390764969</v>
      </c>
      <c r="J434" s="93">
        <v>71.56342182622217</v>
      </c>
      <c r="K434" s="43">
        <v>105.26654841292665</v>
      </c>
    </row>
    <row r="435" spans="1:11" ht="12.75">
      <c r="A435" s="67" t="s">
        <v>405</v>
      </c>
      <c r="B435" s="90">
        <v>52.888592155377</v>
      </c>
      <c r="C435" s="90">
        <v>41.590407180095575</v>
      </c>
      <c r="D435" s="90">
        <v>36.39171017652762</v>
      </c>
      <c r="E435" s="91">
        <v>20.83370058736213</v>
      </c>
      <c r="F435" s="41">
        <v>107.11194633581785</v>
      </c>
      <c r="G435" s="41">
        <v>109.20636146589091</v>
      </c>
      <c r="H435" s="41">
        <v>122.58247514389583</v>
      </c>
      <c r="I435" s="92">
        <v>125.67078809095663</v>
      </c>
      <c r="J435" s="93">
        <v>65.82985910746253</v>
      </c>
      <c r="K435" s="43">
        <v>101.8313179473981</v>
      </c>
    </row>
    <row r="436" spans="1:11" ht="12.75">
      <c r="A436" s="67" t="s">
        <v>406</v>
      </c>
      <c r="B436" s="90">
        <v>60.66551109382914</v>
      </c>
      <c r="C436" s="90">
        <v>50.13722753307738</v>
      </c>
      <c r="D436" s="90">
        <v>37.11735946130053</v>
      </c>
      <c r="E436" s="91">
        <v>34.211091504216846</v>
      </c>
      <c r="F436" s="41">
        <v>104.92532556532106</v>
      </c>
      <c r="G436" s="41">
        <v>109.20163486367277</v>
      </c>
      <c r="H436" s="41">
        <v>122.18824321314366</v>
      </c>
      <c r="I436" s="92">
        <v>100.68647780706986</v>
      </c>
      <c r="J436" s="93">
        <v>71.97275079707805</v>
      </c>
      <c r="K436" s="43">
        <v>103.71025599984853</v>
      </c>
    </row>
    <row r="437" spans="1:11" ht="12.75">
      <c r="A437" s="67" t="s">
        <v>407</v>
      </c>
      <c r="B437" s="90">
        <v>53.89308959761397</v>
      </c>
      <c r="C437" s="90">
        <v>41.53650111638021</v>
      </c>
      <c r="D437" s="90">
        <v>36.322150605717475</v>
      </c>
      <c r="E437" s="91">
        <v>23.903837482898233</v>
      </c>
      <c r="F437" s="41">
        <v>108.47090712504985</v>
      </c>
      <c r="G437" s="41">
        <v>110.05998793251315</v>
      </c>
      <c r="H437" s="41">
        <v>126.55323088140676</v>
      </c>
      <c r="I437" s="92">
        <v>114.4328876548454</v>
      </c>
      <c r="J437" s="93">
        <v>66.57159882784734</v>
      </c>
      <c r="K437" s="43">
        <v>103.48318432572066</v>
      </c>
    </row>
    <row r="438" spans="1:11" ht="12.75">
      <c r="A438" s="67" t="s">
        <v>408</v>
      </c>
      <c r="B438" s="90">
        <v>53.77056373197412</v>
      </c>
      <c r="C438" s="90">
        <v>43.36989256787098</v>
      </c>
      <c r="D438" s="90">
        <v>33.997095439355526</v>
      </c>
      <c r="E438" s="91">
        <v>26.067918830643745</v>
      </c>
      <c r="F438" s="41">
        <v>108.15169379048466</v>
      </c>
      <c r="G438" s="41">
        <v>111.5112216119632</v>
      </c>
      <c r="H438" s="94"/>
      <c r="I438" s="95"/>
      <c r="J438" s="93">
        <v>66.63464140187702</v>
      </c>
      <c r="K438" s="43">
        <v>106.4760626254726</v>
      </c>
    </row>
    <row r="439" spans="1:11" ht="12.75">
      <c r="A439" s="67" t="s">
        <v>409</v>
      </c>
      <c r="B439" s="90">
        <v>63.63190429160384</v>
      </c>
      <c r="C439" s="90">
        <v>52.47080180933696</v>
      </c>
      <c r="D439" s="90">
        <v>32.42729033438078</v>
      </c>
      <c r="E439" s="91">
        <v>27.07236997511835</v>
      </c>
      <c r="F439" s="41">
        <v>116.8476326189648</v>
      </c>
      <c r="G439" s="41">
        <v>122.48215028446391</v>
      </c>
      <c r="H439" s="41">
        <v>116.26475499365564</v>
      </c>
      <c r="I439" s="92">
        <v>141.02009118469627</v>
      </c>
      <c r="J439" s="93">
        <v>71.63424930113044</v>
      </c>
      <c r="K439" s="43">
        <v>111.04124279421146</v>
      </c>
    </row>
    <row r="440" spans="1:11" ht="12.75">
      <c r="A440" s="67" t="s">
        <v>410</v>
      </c>
      <c r="B440" s="90">
        <v>57.95934923960747</v>
      </c>
      <c r="C440" s="90">
        <v>43.83235621010317</v>
      </c>
      <c r="D440" s="90">
        <v>36.46600891563245</v>
      </c>
      <c r="E440" s="91">
        <v>30.752665534788115</v>
      </c>
      <c r="F440" s="41">
        <v>111.97601388182474</v>
      </c>
      <c r="G440" s="41">
        <v>117.10252065148794</v>
      </c>
      <c r="H440" s="41">
        <v>122.66252910702259</v>
      </c>
      <c r="I440" s="92">
        <v>128.88247739992875</v>
      </c>
      <c r="J440" s="93">
        <v>68.82054478165408</v>
      </c>
      <c r="K440" s="43">
        <v>105.98908231470388</v>
      </c>
    </row>
    <row r="441" spans="1:11" ht="12.75">
      <c r="A441" s="67" t="s">
        <v>411</v>
      </c>
      <c r="B441" s="90">
        <v>54.39730353692973</v>
      </c>
      <c r="C441" s="90">
        <v>41.57899352532731</v>
      </c>
      <c r="D441" s="90">
        <v>35.28401732899304</v>
      </c>
      <c r="E441" s="91">
        <v>27.88142934916291</v>
      </c>
      <c r="F441" s="41">
        <v>103.02328280225295</v>
      </c>
      <c r="G441" s="41">
        <v>106.18410258312977</v>
      </c>
      <c r="H441" s="41">
        <v>111.35730691569117</v>
      </c>
      <c r="I441" s="92">
        <v>108.03790012507035</v>
      </c>
      <c r="J441" s="93">
        <v>66.67071115375992</v>
      </c>
      <c r="K441" s="43">
        <v>100.60194137047337</v>
      </c>
    </row>
    <row r="442" spans="1:11" ht="12.75">
      <c r="A442" s="67" t="s">
        <v>412</v>
      </c>
      <c r="B442" s="90">
        <v>60.54230322159441</v>
      </c>
      <c r="C442" s="90">
        <v>50.91153508309847</v>
      </c>
      <c r="D442" s="90">
        <v>30.495859948116475</v>
      </c>
      <c r="E442" s="91">
        <v>31.177324429233057</v>
      </c>
      <c r="F442" s="41">
        <v>105.81434658370414</v>
      </c>
      <c r="G442" s="41">
        <v>106.78830727362882</v>
      </c>
      <c r="H442" s="41">
        <v>119.00239983672029</v>
      </c>
      <c r="I442" s="92">
        <v>119.98240703822366</v>
      </c>
      <c r="J442" s="93">
        <v>69.73359909687859</v>
      </c>
      <c r="K442" s="43">
        <v>102.86311622102707</v>
      </c>
    </row>
    <row r="443" spans="1:11" ht="12.75">
      <c r="A443" s="67" t="s">
        <v>413</v>
      </c>
      <c r="B443" s="90">
        <v>55.307956728773746</v>
      </c>
      <c r="C443" s="90">
        <v>44.799994730021666</v>
      </c>
      <c r="D443" s="90">
        <v>35.04500287964985</v>
      </c>
      <c r="E443" s="91">
        <v>27.049210281158437</v>
      </c>
      <c r="F443" s="41">
        <v>107.3979012644307</v>
      </c>
      <c r="G443" s="41">
        <v>110.08027463103231</v>
      </c>
      <c r="H443" s="41">
        <v>111.69795441841542</v>
      </c>
      <c r="I443" s="92">
        <v>119.2741996260591</v>
      </c>
      <c r="J443" s="93">
        <v>66.0897978384837</v>
      </c>
      <c r="K443" s="43">
        <v>102.41897961886633</v>
      </c>
    </row>
    <row r="444" spans="1:11" ht="12.75">
      <c r="A444" s="67" t="s">
        <v>414</v>
      </c>
      <c r="B444" s="90">
        <v>64.54414475570249</v>
      </c>
      <c r="C444" s="90">
        <v>56.2649162591034</v>
      </c>
      <c r="D444" s="90">
        <v>27.670096970948578</v>
      </c>
      <c r="E444" s="91">
        <v>31.675212429231152</v>
      </c>
      <c r="F444" s="41">
        <v>106.66004433327853</v>
      </c>
      <c r="G444" s="41">
        <v>110.8946341472549</v>
      </c>
      <c r="H444" s="41">
        <v>109.73711010320048</v>
      </c>
      <c r="I444" s="92">
        <v>114.7179897349621</v>
      </c>
      <c r="J444" s="93">
        <v>71.24241852180995</v>
      </c>
      <c r="K444" s="43">
        <v>104.85837744493794</v>
      </c>
    </row>
    <row r="445" spans="1:11" ht="12.75">
      <c r="A445" s="67" t="s">
        <v>415</v>
      </c>
      <c r="B445" s="90">
        <v>53.02642851470092</v>
      </c>
      <c r="C445" s="90">
        <v>42.11140624008983</v>
      </c>
      <c r="D445" s="90">
        <v>35.781391488876096</v>
      </c>
      <c r="E445" s="91">
        <v>19.624525693361804</v>
      </c>
      <c r="F445" s="41">
        <v>111.49202937368851</v>
      </c>
      <c r="G445" s="41">
        <v>114.74571831900103</v>
      </c>
      <c r="H445" s="41">
        <v>131.06880580918659</v>
      </c>
      <c r="I445" s="92">
        <v>117.39004995352752</v>
      </c>
      <c r="J445" s="93">
        <v>66.597952311528</v>
      </c>
      <c r="K445" s="43">
        <v>103.27998354959178</v>
      </c>
    </row>
    <row r="446" spans="1:11" ht="12.75">
      <c r="A446" s="67" t="s">
        <v>416</v>
      </c>
      <c r="B446" s="90">
        <v>57.22033380384309</v>
      </c>
      <c r="C446" s="90">
        <v>46.33331392237632</v>
      </c>
      <c r="D446" s="90">
        <v>34.01021821505076</v>
      </c>
      <c r="E446" s="91">
        <v>33.31348128542924</v>
      </c>
      <c r="F446" s="41">
        <v>104.67835700434085</v>
      </c>
      <c r="G446" s="41">
        <v>105.19702782226325</v>
      </c>
      <c r="H446" s="41">
        <v>100.10319988821202</v>
      </c>
      <c r="I446" s="92">
        <v>107.72310486757932</v>
      </c>
      <c r="J446" s="93">
        <v>69.16391321399146</v>
      </c>
      <c r="K446" s="43">
        <v>103.04593460590905</v>
      </c>
    </row>
    <row r="447" spans="1:11" ht="12.75">
      <c r="A447" s="19"/>
      <c r="E447" s="19"/>
      <c r="I447" s="19"/>
      <c r="J447" s="18"/>
      <c r="K447" s="18"/>
    </row>
    <row r="448" spans="1:11" ht="15">
      <c r="A448" s="66" t="s">
        <v>417</v>
      </c>
      <c r="B448" s="88">
        <v>60.49758848102948</v>
      </c>
      <c r="C448" s="88">
        <v>51.87738976535996</v>
      </c>
      <c r="D448" s="88">
        <v>36.92517326997284</v>
      </c>
      <c r="E448" s="89">
        <v>32.000958207242135</v>
      </c>
      <c r="F448" s="30">
        <v>106</v>
      </c>
      <c r="G448" s="30">
        <v>109</v>
      </c>
      <c r="H448" s="30">
        <v>113</v>
      </c>
      <c r="I448" s="32">
        <v>117</v>
      </c>
      <c r="J448" s="44">
        <v>71.4</v>
      </c>
      <c r="K448" s="44">
        <v>101</v>
      </c>
    </row>
    <row r="449" spans="1:11" ht="12.75">
      <c r="A449" s="67" t="s">
        <v>418</v>
      </c>
      <c r="B449" s="90">
        <v>59.78046108225883</v>
      </c>
      <c r="C449" s="90">
        <v>47.688710365221716</v>
      </c>
      <c r="D449" s="90">
        <v>42.21547289521849</v>
      </c>
      <c r="E449" s="91">
        <v>29.214953788515842</v>
      </c>
      <c r="F449" s="41">
        <v>106.02797111088594</v>
      </c>
      <c r="G449" s="41">
        <v>107.46982408154324</v>
      </c>
      <c r="H449" s="41">
        <v>107.8487646065799</v>
      </c>
      <c r="I449" s="92">
        <v>120.71656365461257</v>
      </c>
      <c r="J449" s="93">
        <v>70.56782763030154</v>
      </c>
      <c r="K449" s="43">
        <v>100.12005793029056</v>
      </c>
    </row>
    <row r="450" spans="1:11" ht="12.75">
      <c r="A450" s="67" t="s">
        <v>419</v>
      </c>
      <c r="B450" s="90">
        <v>67.07542104047076</v>
      </c>
      <c r="C450" s="90">
        <v>57.23140076782857</v>
      </c>
      <c r="D450" s="90">
        <v>43.38114291449636</v>
      </c>
      <c r="E450" s="91">
        <v>36.48738855632626</v>
      </c>
      <c r="F450" s="41">
        <v>108.14373442738352</v>
      </c>
      <c r="G450" s="41">
        <v>111.45553246363451</v>
      </c>
      <c r="H450" s="41">
        <v>103.77672576061725</v>
      </c>
      <c r="I450" s="92">
        <v>110.29291550333316</v>
      </c>
      <c r="J450" s="93">
        <v>74.62730120898378</v>
      </c>
      <c r="K450" s="43">
        <v>103.27618674333162</v>
      </c>
    </row>
    <row r="451" spans="1:11" ht="12.75">
      <c r="A451" s="67" t="s">
        <v>420</v>
      </c>
      <c r="B451" s="90">
        <v>62.25067752473444</v>
      </c>
      <c r="C451" s="90">
        <v>52.74752961477434</v>
      </c>
      <c r="D451" s="90">
        <v>40.81502449785249</v>
      </c>
      <c r="E451" s="91">
        <v>30.437941540256425</v>
      </c>
      <c r="F451" s="41">
        <v>108.34537019232249</v>
      </c>
      <c r="G451" s="41">
        <v>114.54922421734747</v>
      </c>
      <c r="H451" s="41">
        <v>115.30087222954839</v>
      </c>
      <c r="I451" s="92">
        <v>130.62169021774213</v>
      </c>
      <c r="J451" s="93">
        <v>71.28238275181242</v>
      </c>
      <c r="K451" s="43">
        <v>102.58431654895173</v>
      </c>
    </row>
    <row r="452" spans="1:11" ht="12.75">
      <c r="A452" s="67" t="s">
        <v>421</v>
      </c>
      <c r="B452" s="90">
        <v>65.63699826449921</v>
      </c>
      <c r="C452" s="90">
        <v>54.450299115608615</v>
      </c>
      <c r="D452" s="90">
        <v>41.91726557391607</v>
      </c>
      <c r="E452" s="91">
        <v>31.22431302217833</v>
      </c>
      <c r="F452" s="41">
        <v>107.80841049500437</v>
      </c>
      <c r="G452" s="41">
        <v>112.02482271809023</v>
      </c>
      <c r="H452" s="41">
        <v>95.14130313139323</v>
      </c>
      <c r="I452" s="92">
        <v>109.71539513052576</v>
      </c>
      <c r="J452" s="93">
        <v>73.77073882067988</v>
      </c>
      <c r="K452" s="43">
        <v>103.41960419780537</v>
      </c>
    </row>
    <row r="453" spans="1:11" ht="12.75">
      <c r="A453" s="67" t="s">
        <v>422</v>
      </c>
      <c r="B453" s="90">
        <v>54.90023440733394</v>
      </c>
      <c r="C453" s="90">
        <v>45.44914394110372</v>
      </c>
      <c r="D453" s="90">
        <v>32.59917358169921</v>
      </c>
      <c r="E453" s="91">
        <v>27.97744809501642</v>
      </c>
      <c r="F453" s="41">
        <v>107.86976054886162</v>
      </c>
      <c r="G453" s="41">
        <v>111.3783229248648</v>
      </c>
      <c r="H453" s="41">
        <v>115.43127448759262</v>
      </c>
      <c r="I453" s="92">
        <v>104.94911807568928</v>
      </c>
      <c r="J453" s="93">
        <v>68.85825320634041</v>
      </c>
      <c r="K453" s="43">
        <v>102.33355601528294</v>
      </c>
    </row>
    <row r="454" spans="1:11" ht="12.75">
      <c r="A454" s="67" t="s">
        <v>423</v>
      </c>
      <c r="B454" s="90">
        <v>61.97375188096146</v>
      </c>
      <c r="C454" s="90">
        <v>52.04310484929828</v>
      </c>
      <c r="D454" s="90">
        <v>35.59526973674609</v>
      </c>
      <c r="E454" s="91">
        <v>31.428536043636246</v>
      </c>
      <c r="F454" s="41">
        <v>107.30231565452377</v>
      </c>
      <c r="G454" s="41">
        <v>115.07673378078621</v>
      </c>
      <c r="H454" s="41">
        <v>107.00884293689148</v>
      </c>
      <c r="I454" s="92">
        <v>130.2654634700467</v>
      </c>
      <c r="J454" s="93">
        <v>70.03176960860046</v>
      </c>
      <c r="K454" s="43">
        <v>101.91610602042056</v>
      </c>
    </row>
    <row r="455" spans="1:11" ht="12.75">
      <c r="A455" s="67" t="s">
        <v>424</v>
      </c>
      <c r="B455" s="90">
        <v>60.05733770615427</v>
      </c>
      <c r="C455" s="90">
        <v>52.790352707821555</v>
      </c>
      <c r="D455" s="90">
        <v>34.784793422453475</v>
      </c>
      <c r="E455" s="91">
        <v>33.72342768296887</v>
      </c>
      <c r="F455" s="41">
        <v>103.73600541579195</v>
      </c>
      <c r="G455" s="41">
        <v>105.65899991210028</v>
      </c>
      <c r="H455" s="41">
        <v>113.8778293339472</v>
      </c>
      <c r="I455" s="92">
        <v>119.26312167303053</v>
      </c>
      <c r="J455" s="93">
        <v>71.87976988849488</v>
      </c>
      <c r="K455" s="43">
        <v>99.7170185801642</v>
      </c>
    </row>
    <row r="456" spans="1:11" ht="12.75">
      <c r="A456" s="67" t="s">
        <v>425</v>
      </c>
      <c r="B456" s="90">
        <v>62.12264496180973</v>
      </c>
      <c r="C456" s="90">
        <v>51.22802511321743</v>
      </c>
      <c r="D456" s="90">
        <v>39.98527425206997</v>
      </c>
      <c r="E456" s="91">
        <v>31.125592976147132</v>
      </c>
      <c r="F456" s="41">
        <v>104.5606051377509</v>
      </c>
      <c r="G456" s="41">
        <v>109.65537425477001</v>
      </c>
      <c r="H456" s="41">
        <v>108.45782827440998</v>
      </c>
      <c r="I456" s="92">
        <v>115.22630937576743</v>
      </c>
      <c r="J456" s="93">
        <v>70.7527819481111</v>
      </c>
      <c r="K456" s="43">
        <v>100.57379329487657</v>
      </c>
    </row>
    <row r="457" spans="1:11" ht="12.75">
      <c r="A457" s="67" t="s">
        <v>426</v>
      </c>
      <c r="B457" s="90">
        <v>61.14110914789544</v>
      </c>
      <c r="C457" s="90">
        <v>51.96792870118392</v>
      </c>
      <c r="D457" s="90">
        <v>39.49908291218496</v>
      </c>
      <c r="E457" s="91">
        <v>30.491439477369774</v>
      </c>
      <c r="F457" s="41">
        <v>106.19535898353074</v>
      </c>
      <c r="G457" s="41">
        <v>108.1302766927006</v>
      </c>
      <c r="H457" s="41">
        <v>123.073192961125</v>
      </c>
      <c r="I457" s="92">
        <v>112.96943024982929</v>
      </c>
      <c r="J457" s="93">
        <v>70.74523779035249</v>
      </c>
      <c r="K457" s="43">
        <v>99.49326320628101</v>
      </c>
    </row>
    <row r="458" spans="1:11" ht="12.75">
      <c r="A458" s="67" t="s">
        <v>427</v>
      </c>
      <c r="B458" s="90">
        <v>67.81896206727029</v>
      </c>
      <c r="C458" s="90">
        <v>61.34518460990621</v>
      </c>
      <c r="D458" s="90">
        <v>52.53439459596119</v>
      </c>
      <c r="E458" s="91">
        <v>29.681396611571685</v>
      </c>
      <c r="F458" s="41">
        <v>111.43870015264753</v>
      </c>
      <c r="G458" s="41">
        <v>121.25547105351474</v>
      </c>
      <c r="H458" s="41">
        <v>123.2674154984013</v>
      </c>
      <c r="I458" s="95"/>
      <c r="J458" s="93">
        <v>73.01117374974658</v>
      </c>
      <c r="K458" s="43">
        <v>106.05051465627747</v>
      </c>
    </row>
    <row r="459" spans="1:11" ht="12.75">
      <c r="A459" s="19"/>
      <c r="E459" s="19"/>
      <c r="I459" s="19"/>
      <c r="J459" s="18"/>
      <c r="K459" s="18"/>
    </row>
    <row r="460" spans="1:11" ht="15.75">
      <c r="A460" s="65" t="s">
        <v>428</v>
      </c>
      <c r="B460" s="23">
        <v>59</v>
      </c>
      <c r="C460" s="23">
        <v>49.6</v>
      </c>
      <c r="D460" s="23">
        <v>38.3</v>
      </c>
      <c r="E460" s="24">
        <v>30</v>
      </c>
      <c r="F460" s="23">
        <v>106</v>
      </c>
      <c r="G460" s="23">
        <v>109</v>
      </c>
      <c r="H460" s="23">
        <v>114</v>
      </c>
      <c r="I460" s="24">
        <v>117</v>
      </c>
      <c r="J460" s="22">
        <v>70.4</v>
      </c>
      <c r="K460" s="22">
        <v>104</v>
      </c>
    </row>
    <row r="461" spans="1:11" ht="12.75">
      <c r="A461" s="19"/>
      <c r="E461" s="19"/>
      <c r="I461" s="19"/>
      <c r="J461" s="18"/>
      <c r="K461" s="18"/>
    </row>
    <row r="462" spans="1:11" ht="15">
      <c r="A462" s="66" t="s">
        <v>429</v>
      </c>
      <c r="B462" s="88">
        <v>62.14314271458004</v>
      </c>
      <c r="C462" s="88">
        <v>51.71717864030495</v>
      </c>
      <c r="D462" s="88">
        <v>36.384677750123856</v>
      </c>
      <c r="E462" s="89">
        <v>31.174548755776826</v>
      </c>
      <c r="F462" s="30">
        <v>109</v>
      </c>
      <c r="G462" s="30">
        <v>113</v>
      </c>
      <c r="H462" s="30">
        <v>121</v>
      </c>
      <c r="I462" s="32">
        <v>119</v>
      </c>
      <c r="J462" s="44">
        <v>71.7</v>
      </c>
      <c r="K462" s="44">
        <v>107</v>
      </c>
    </row>
    <row r="463" spans="1:11" ht="12.75">
      <c r="A463" s="67" t="s">
        <v>430</v>
      </c>
      <c r="B463" s="90">
        <v>58.94056781427894</v>
      </c>
      <c r="C463" s="90">
        <v>47.08083484699016</v>
      </c>
      <c r="D463" s="90">
        <v>38.60961821758972</v>
      </c>
      <c r="E463" s="91">
        <v>24.80794673118337</v>
      </c>
      <c r="F463" s="41">
        <v>106.53794434101752</v>
      </c>
      <c r="G463" s="41">
        <v>110.03752994421306</v>
      </c>
      <c r="H463" s="41">
        <v>121.76822482508966</v>
      </c>
      <c r="I463" s="92">
        <v>116.14339529937011</v>
      </c>
      <c r="J463" s="93">
        <v>69.5267224378262</v>
      </c>
      <c r="K463" s="43">
        <v>103.42622435612674</v>
      </c>
    </row>
    <row r="464" spans="1:11" ht="12.75">
      <c r="A464" s="67" t="s">
        <v>431</v>
      </c>
      <c r="B464" s="90">
        <v>68.09579282100543</v>
      </c>
      <c r="C464" s="90">
        <v>56.98382468908545</v>
      </c>
      <c r="D464" s="90">
        <v>36.83764642833487</v>
      </c>
      <c r="E464" s="91">
        <v>35.470014521164366</v>
      </c>
      <c r="F464" s="41">
        <v>111.16199881710027</v>
      </c>
      <c r="G464" s="41">
        <v>111.82508558846396</v>
      </c>
      <c r="H464" s="94"/>
      <c r="I464" s="95"/>
      <c r="J464" s="93">
        <v>74.22845865329579</v>
      </c>
      <c r="K464" s="43">
        <v>108.23660583466382</v>
      </c>
    </row>
    <row r="465" spans="1:11" ht="12.75">
      <c r="A465" s="67" t="s">
        <v>432</v>
      </c>
      <c r="B465" s="90">
        <v>64.58137118981351</v>
      </c>
      <c r="C465" s="90">
        <v>51.133406457327936</v>
      </c>
      <c r="D465" s="90">
        <v>36.80312886624071</v>
      </c>
      <c r="E465" s="91">
        <v>33.00290903439825</v>
      </c>
      <c r="F465" s="41">
        <v>114.7976846470502</v>
      </c>
      <c r="G465" s="41">
        <v>118.56142147014577</v>
      </c>
      <c r="H465" s="41">
        <v>148.6595897928052</v>
      </c>
      <c r="I465" s="92">
        <v>116.76397367330762</v>
      </c>
      <c r="J465" s="93">
        <v>72.1589608713935</v>
      </c>
      <c r="K465" s="43">
        <v>113.75939371411329</v>
      </c>
    </row>
    <row r="466" spans="1:11" ht="12.75">
      <c r="A466" s="67" t="s">
        <v>433</v>
      </c>
      <c r="B466" s="90">
        <v>64.08672033831012</v>
      </c>
      <c r="C466" s="90">
        <v>54.31669113661939</v>
      </c>
      <c r="D466" s="90">
        <v>36.11696856422598</v>
      </c>
      <c r="E466" s="91">
        <v>33.46098462218681</v>
      </c>
      <c r="F466" s="41">
        <v>110.74826383279992</v>
      </c>
      <c r="G466" s="41">
        <v>116.04656286846935</v>
      </c>
      <c r="H466" s="41">
        <v>131.13133513330538</v>
      </c>
      <c r="I466" s="92">
        <v>118.42830078825529</v>
      </c>
      <c r="J466" s="93">
        <v>71.62450491837515</v>
      </c>
      <c r="K466" s="43">
        <v>108.05561758847237</v>
      </c>
    </row>
    <row r="467" spans="1:11" ht="12.75">
      <c r="A467" s="67" t="s">
        <v>434</v>
      </c>
      <c r="B467" s="90">
        <v>61.334808577760114</v>
      </c>
      <c r="C467" s="90">
        <v>48.67474890683527</v>
      </c>
      <c r="D467" s="90">
        <v>43.364361590907635</v>
      </c>
      <c r="E467" s="91">
        <v>31.895623441364666</v>
      </c>
      <c r="F467" s="41">
        <v>109.11301215603045</v>
      </c>
      <c r="G467" s="41">
        <v>115.25159890092857</v>
      </c>
      <c r="H467" s="41">
        <v>116.60572384456351</v>
      </c>
      <c r="I467" s="92">
        <v>135.07339381460545</v>
      </c>
      <c r="J467" s="93">
        <v>71.58052021429233</v>
      </c>
      <c r="K467" s="43">
        <v>106.22601864967025</v>
      </c>
    </row>
    <row r="468" spans="1:11" ht="12.75">
      <c r="A468" s="67" t="s">
        <v>435</v>
      </c>
      <c r="B468" s="90">
        <v>64.46908848235942</v>
      </c>
      <c r="C468" s="90">
        <v>52.637436889566544</v>
      </c>
      <c r="D468" s="90">
        <v>36.059182891897024</v>
      </c>
      <c r="E468" s="91">
        <v>37.316256437688814</v>
      </c>
      <c r="F468" s="41">
        <v>114.27861680902724</v>
      </c>
      <c r="G468" s="41">
        <v>117.35160098576378</v>
      </c>
      <c r="H468" s="41">
        <v>122.27100245042303</v>
      </c>
      <c r="I468" s="92">
        <v>131.27937387441796</v>
      </c>
      <c r="J468" s="93">
        <v>71.82372845155466</v>
      </c>
      <c r="K468" s="43">
        <v>111.88862745234582</v>
      </c>
    </row>
    <row r="469" spans="1:11" ht="12.75">
      <c r="A469" s="67" t="s">
        <v>436</v>
      </c>
      <c r="B469" s="90">
        <v>58.35257484702671</v>
      </c>
      <c r="C469" s="90">
        <v>50.40038174205586</v>
      </c>
      <c r="D469" s="90">
        <v>36.406285847959936</v>
      </c>
      <c r="E469" s="91">
        <v>32.45932896028689</v>
      </c>
      <c r="F469" s="41">
        <v>108.75588512059434</v>
      </c>
      <c r="G469" s="41">
        <v>113.75039684828658</v>
      </c>
      <c r="H469" s="41">
        <v>131.33094649104325</v>
      </c>
      <c r="I469" s="92">
        <v>108.5586919023849</v>
      </c>
      <c r="J469" s="93">
        <v>72.80649976170247</v>
      </c>
      <c r="K469" s="43">
        <v>106.92451101544633</v>
      </c>
    </row>
    <row r="470" spans="1:11" ht="12.75">
      <c r="A470" s="67" t="s">
        <v>437</v>
      </c>
      <c r="B470" s="90">
        <v>61.40896516659738</v>
      </c>
      <c r="C470" s="90">
        <v>50.48566419004179</v>
      </c>
      <c r="D470" s="90">
        <v>30.953252082632172</v>
      </c>
      <c r="E470" s="91">
        <v>28.876520344784893</v>
      </c>
      <c r="F470" s="41">
        <v>106.79243850322415</v>
      </c>
      <c r="G470" s="41">
        <v>108.6351545472876</v>
      </c>
      <c r="H470" s="41">
        <v>101.7438061796572</v>
      </c>
      <c r="I470" s="92">
        <v>99.00688088543468</v>
      </c>
      <c r="J470" s="93">
        <v>71.56623908533919</v>
      </c>
      <c r="K470" s="43">
        <v>105.36455474200372</v>
      </c>
    </row>
    <row r="471" spans="1:11" ht="12.75">
      <c r="A471" s="67" t="s">
        <v>438</v>
      </c>
      <c r="B471" s="90">
        <v>63.44540609352328</v>
      </c>
      <c r="C471" s="90">
        <v>50.8296784819897</v>
      </c>
      <c r="D471" s="90">
        <v>36.984315711974716</v>
      </c>
      <c r="E471" s="91">
        <v>28.587713934284604</v>
      </c>
      <c r="F471" s="41">
        <v>111.69795473521532</v>
      </c>
      <c r="G471" s="41">
        <v>114.08651042301125</v>
      </c>
      <c r="H471" s="94"/>
      <c r="I471" s="95"/>
      <c r="J471" s="93">
        <v>70.93322177806029</v>
      </c>
      <c r="K471" s="43">
        <v>107.3754250570056</v>
      </c>
    </row>
    <row r="472" spans="1:11" ht="12.75">
      <c r="A472" s="67" t="s">
        <v>439</v>
      </c>
      <c r="B472" s="90">
        <v>66.82744678660981</v>
      </c>
      <c r="C472" s="90">
        <v>59.13412580388429</v>
      </c>
      <c r="D472" s="90">
        <v>24.28506291907409</v>
      </c>
      <c r="E472" s="91">
        <v>35.188552737022974</v>
      </c>
      <c r="F472" s="41">
        <v>108.11636633813553</v>
      </c>
      <c r="G472" s="41">
        <v>111.45801308452774</v>
      </c>
      <c r="H472" s="41">
        <v>106.26205768292179</v>
      </c>
      <c r="I472" s="92">
        <v>150.49316081830852</v>
      </c>
      <c r="J472" s="93">
        <v>71.50190421565821</v>
      </c>
      <c r="K472" s="43">
        <v>105.1455217980402</v>
      </c>
    </row>
    <row r="473" spans="1:11" ht="12.75">
      <c r="A473" s="67" t="s">
        <v>440</v>
      </c>
      <c r="B473" s="90">
        <v>64.54656569164162</v>
      </c>
      <c r="C473" s="90">
        <v>52.61794666981291</v>
      </c>
      <c r="D473" s="90">
        <v>42.02693638145117</v>
      </c>
      <c r="E473" s="91">
        <v>42.090391531119145</v>
      </c>
      <c r="F473" s="41">
        <v>107.13511275206616</v>
      </c>
      <c r="G473" s="41">
        <v>109.84526514133087</v>
      </c>
      <c r="H473" s="94"/>
      <c r="I473" s="92">
        <v>151.07580235760614</v>
      </c>
      <c r="J473" s="93">
        <v>71.76240221782298</v>
      </c>
      <c r="K473" s="43">
        <v>105.1772964822094</v>
      </c>
    </row>
    <row r="474" spans="1:11" ht="12.75">
      <c r="A474" s="67" t="s">
        <v>441</v>
      </c>
      <c r="B474" s="90">
        <v>69.02681859873003</v>
      </c>
      <c r="C474" s="90">
        <v>59.017950192354995</v>
      </c>
      <c r="D474" s="90">
        <v>36.946483084178375</v>
      </c>
      <c r="E474" s="91">
        <v>38.177758519745666</v>
      </c>
      <c r="F474" s="41">
        <v>108.92386387824828</v>
      </c>
      <c r="G474" s="41">
        <v>114.11797679039204</v>
      </c>
      <c r="H474" s="41">
        <v>117.883735560401</v>
      </c>
      <c r="I474" s="92">
        <v>137.6584636180893</v>
      </c>
      <c r="J474" s="93">
        <v>73.87191526772608</v>
      </c>
      <c r="K474" s="43">
        <v>106.68712176233316</v>
      </c>
    </row>
    <row r="475" spans="1:11" ht="12.75">
      <c r="A475" s="67" t="s">
        <v>442</v>
      </c>
      <c r="B475" s="90">
        <v>63.374629765227056</v>
      </c>
      <c r="C475" s="90">
        <v>51.9356862112184</v>
      </c>
      <c r="D475" s="90">
        <v>35.9935400285987</v>
      </c>
      <c r="E475" s="91">
        <v>31.31640325631155</v>
      </c>
      <c r="F475" s="41">
        <v>115.22769144346331</v>
      </c>
      <c r="G475" s="41">
        <v>123.83063421109571</v>
      </c>
      <c r="H475" s="41">
        <v>104.01016673210565</v>
      </c>
      <c r="I475" s="92">
        <v>139.2430490673589</v>
      </c>
      <c r="J475" s="93">
        <v>72.01764778324507</v>
      </c>
      <c r="K475" s="43">
        <v>111.33737203470422</v>
      </c>
    </row>
    <row r="476" spans="1:11" ht="12.75">
      <c r="A476" s="67" t="s">
        <v>443</v>
      </c>
      <c r="B476" s="90">
        <v>63.309279908290726</v>
      </c>
      <c r="C476" s="90">
        <v>54.24708795266231</v>
      </c>
      <c r="D476" s="90">
        <v>38.498183526016625</v>
      </c>
      <c r="E476" s="91">
        <v>28.347359063537027</v>
      </c>
      <c r="F476" s="41">
        <v>107.81057108826413</v>
      </c>
      <c r="G476" s="41">
        <v>111.42652880037338</v>
      </c>
      <c r="H476" s="41">
        <v>124.78470161997589</v>
      </c>
      <c r="I476" s="92">
        <v>106.34814315084242</v>
      </c>
      <c r="J476" s="93">
        <v>71.81389612232132</v>
      </c>
      <c r="K476" s="43">
        <v>105.76230976143864</v>
      </c>
    </row>
    <row r="477" spans="1:11" ht="12.75">
      <c r="A477" s="67" t="s">
        <v>444</v>
      </c>
      <c r="B477" s="90">
        <v>67.31382005466934</v>
      </c>
      <c r="C477" s="90">
        <v>56.5271971247293</v>
      </c>
      <c r="D477" s="90">
        <v>32.453912445172406</v>
      </c>
      <c r="E477" s="91">
        <v>35.29785256940537</v>
      </c>
      <c r="F477" s="41">
        <v>107.33301720786774</v>
      </c>
      <c r="G477" s="41">
        <v>111.19258352324941</v>
      </c>
      <c r="H477" s="94"/>
      <c r="I477" s="92">
        <v>134.2996172431396</v>
      </c>
      <c r="J477" s="93">
        <v>73.91045871013152</v>
      </c>
      <c r="K477" s="43">
        <v>105.54739505921445</v>
      </c>
    </row>
    <row r="478" spans="1:11" ht="12.75">
      <c r="A478" s="67" t="s">
        <v>445</v>
      </c>
      <c r="B478" s="90">
        <v>55.9937462172102</v>
      </c>
      <c r="C478" s="90">
        <v>42.190693893826634</v>
      </c>
      <c r="D478" s="90">
        <v>39.47803849787258</v>
      </c>
      <c r="E478" s="91">
        <v>24.290205763951803</v>
      </c>
      <c r="F478" s="41">
        <v>103.8638687908923</v>
      </c>
      <c r="G478" s="41">
        <v>108.92809279522324</v>
      </c>
      <c r="H478" s="41">
        <v>101.02811608394883</v>
      </c>
      <c r="I478" s="92">
        <v>131.69468099203343</v>
      </c>
      <c r="J478" s="93">
        <v>68.57873102843543</v>
      </c>
      <c r="K478" s="43">
        <v>102.59693689340996</v>
      </c>
    </row>
    <row r="479" spans="1:11" ht="12.75">
      <c r="A479" s="67" t="s">
        <v>446</v>
      </c>
      <c r="B479" s="90">
        <v>66.62038274731624</v>
      </c>
      <c r="C479" s="90">
        <v>57.98056992283698</v>
      </c>
      <c r="D479" s="90">
        <v>31.644120025791324</v>
      </c>
      <c r="E479" s="91">
        <v>37.430147834931546</v>
      </c>
      <c r="F479" s="41">
        <v>109.32919819664964</v>
      </c>
      <c r="G479" s="41">
        <v>112.31290434094737</v>
      </c>
      <c r="H479" s="94"/>
      <c r="I479" s="95"/>
      <c r="J479" s="93">
        <v>73.01509057532066</v>
      </c>
      <c r="K479" s="43">
        <v>107.97167838347875</v>
      </c>
    </row>
    <row r="480" spans="1:11" ht="12.75">
      <c r="A480" s="19"/>
      <c r="E480" s="19"/>
      <c r="I480" s="19"/>
      <c r="J480" s="18"/>
      <c r="K480" s="18"/>
    </row>
    <row r="481" spans="1:11" ht="15">
      <c r="A481" s="66" t="s">
        <v>447</v>
      </c>
      <c r="B481" s="88">
        <v>55.922784700061456</v>
      </c>
      <c r="C481" s="88">
        <v>46.888033884684624</v>
      </c>
      <c r="D481" s="88">
        <v>35.120444197330876</v>
      </c>
      <c r="E481" s="89">
        <v>27.65078597708185</v>
      </c>
      <c r="F481" s="30">
        <v>105</v>
      </c>
      <c r="G481" s="30">
        <v>107</v>
      </c>
      <c r="H481" s="30">
        <v>117</v>
      </c>
      <c r="I481" s="32">
        <v>120</v>
      </c>
      <c r="J481" s="44">
        <v>69.3</v>
      </c>
      <c r="K481" s="44">
        <v>102</v>
      </c>
    </row>
    <row r="482" spans="1:11" ht="12.75">
      <c r="A482" s="67" t="s">
        <v>448</v>
      </c>
      <c r="B482" s="90">
        <v>59.58967175380053</v>
      </c>
      <c r="C482" s="90">
        <v>49.760994447799035</v>
      </c>
      <c r="D482" s="90">
        <v>37.634809915017556</v>
      </c>
      <c r="E482" s="91">
        <v>27.793875276575413</v>
      </c>
      <c r="F482" s="41">
        <v>104.47699070953902</v>
      </c>
      <c r="G482" s="41">
        <v>105.94684177355391</v>
      </c>
      <c r="H482" s="41">
        <v>124.48048867998277</v>
      </c>
      <c r="I482" s="92">
        <v>116.85525194964063</v>
      </c>
      <c r="J482" s="93">
        <v>70.49509479877501</v>
      </c>
      <c r="K482" s="43">
        <v>103.16377081613817</v>
      </c>
    </row>
    <row r="483" spans="1:11" ht="12.75">
      <c r="A483" s="67" t="s">
        <v>449</v>
      </c>
      <c r="B483" s="90">
        <v>64.83703486733197</v>
      </c>
      <c r="C483" s="90">
        <v>55.87661283931663</v>
      </c>
      <c r="D483" s="90">
        <v>35.4068546886124</v>
      </c>
      <c r="E483" s="91">
        <v>35.365490446991</v>
      </c>
      <c r="F483" s="41">
        <v>104.91127598853342</v>
      </c>
      <c r="G483" s="41">
        <v>104.7303129208722</v>
      </c>
      <c r="H483" s="41">
        <v>144.7442308288195</v>
      </c>
      <c r="I483" s="92">
        <v>122.33813533715318</v>
      </c>
      <c r="J483" s="93">
        <v>72.96475620260047</v>
      </c>
      <c r="K483" s="43">
        <v>103.39622154642085</v>
      </c>
    </row>
    <row r="484" spans="1:11" ht="12.75">
      <c r="A484" s="67" t="s">
        <v>450</v>
      </c>
      <c r="B484" s="90">
        <v>61.31573827459712</v>
      </c>
      <c r="C484" s="90">
        <v>51.78936553275402</v>
      </c>
      <c r="D484" s="90">
        <v>37.37493011719293</v>
      </c>
      <c r="E484" s="91">
        <v>34.84200399099688</v>
      </c>
      <c r="F484" s="41">
        <v>104.68128351303804</v>
      </c>
      <c r="G484" s="41">
        <v>111.1855731349184</v>
      </c>
      <c r="H484" s="41">
        <v>111.88923127073875</v>
      </c>
      <c r="I484" s="92">
        <v>113.35149014218422</v>
      </c>
      <c r="J484" s="93">
        <v>71.77253519259382</v>
      </c>
      <c r="K484" s="43">
        <v>103.0566213037868</v>
      </c>
    </row>
    <row r="485" spans="1:11" ht="12.75">
      <c r="A485" s="67" t="s">
        <v>451</v>
      </c>
      <c r="B485" s="90">
        <v>62.47878322982915</v>
      </c>
      <c r="C485" s="90">
        <v>50.227573439200626</v>
      </c>
      <c r="D485" s="90">
        <v>42.69032478523109</v>
      </c>
      <c r="E485" s="91">
        <v>27.017435945073608</v>
      </c>
      <c r="F485" s="41">
        <v>110.89315390847493</v>
      </c>
      <c r="G485" s="41">
        <v>114.12110028729576</v>
      </c>
      <c r="H485" s="41">
        <v>130.65625676121385</v>
      </c>
      <c r="I485" s="92">
        <v>116.42731925651387</v>
      </c>
      <c r="J485" s="93">
        <v>71.22645411342236</v>
      </c>
      <c r="K485" s="43">
        <v>105.98013031228858</v>
      </c>
    </row>
    <row r="486" spans="1:11" ht="12.75">
      <c r="A486" s="67" t="s">
        <v>452</v>
      </c>
      <c r="B486" s="90">
        <v>58.55427137012208</v>
      </c>
      <c r="C486" s="90">
        <v>48.067518514389725</v>
      </c>
      <c r="D486" s="90">
        <v>39.6965648000639</v>
      </c>
      <c r="E486" s="91">
        <v>27.736493537688368</v>
      </c>
      <c r="F486" s="41">
        <v>105.19190011308385</v>
      </c>
      <c r="G486" s="41">
        <v>109.96584434457428</v>
      </c>
      <c r="H486" s="41">
        <v>120.18719879661744</v>
      </c>
      <c r="I486" s="92">
        <v>124.4503980326566</v>
      </c>
      <c r="J486" s="93">
        <v>70.7795173403963</v>
      </c>
      <c r="K486" s="43">
        <v>102.84055121781708</v>
      </c>
    </row>
    <row r="487" spans="1:11" ht="12.75">
      <c r="A487" s="67" t="s">
        <v>453</v>
      </c>
      <c r="B487" s="90">
        <v>62.53568795432015</v>
      </c>
      <c r="C487" s="90">
        <v>53.865811599043</v>
      </c>
      <c r="D487" s="90">
        <v>29.346715643126537</v>
      </c>
      <c r="E487" s="91">
        <v>37.090908298436</v>
      </c>
      <c r="F487" s="41">
        <v>103.13193629721147</v>
      </c>
      <c r="G487" s="41">
        <v>106.62313027060449</v>
      </c>
      <c r="H487" s="41">
        <v>117.1224632437081</v>
      </c>
      <c r="I487" s="92">
        <v>116.1543590262696</v>
      </c>
      <c r="J487" s="93">
        <v>70.00026388637129</v>
      </c>
      <c r="K487" s="43">
        <v>101.28252089537084</v>
      </c>
    </row>
    <row r="488" spans="1:11" ht="12.75">
      <c r="A488" s="67" t="s">
        <v>454</v>
      </c>
      <c r="B488" s="90">
        <v>60.90071647476055</v>
      </c>
      <c r="C488" s="90">
        <v>49.58628842670641</v>
      </c>
      <c r="D488" s="90">
        <v>39.42836331072234</v>
      </c>
      <c r="E488" s="91">
        <v>27.411568839484545</v>
      </c>
      <c r="F488" s="41">
        <v>105.33238756972084</v>
      </c>
      <c r="G488" s="41">
        <v>111.65479483595541</v>
      </c>
      <c r="H488" s="41">
        <v>104.77360809585446</v>
      </c>
      <c r="I488" s="92">
        <v>130.11638624885785</v>
      </c>
      <c r="J488" s="93">
        <v>70.72786116106016</v>
      </c>
      <c r="K488" s="43">
        <v>100.9279472510954</v>
      </c>
    </row>
    <row r="489" spans="1:11" ht="12.75">
      <c r="A489" s="67" t="s">
        <v>455</v>
      </c>
      <c r="B489" s="90">
        <v>64.65760308876891</v>
      </c>
      <c r="C489" s="90">
        <v>54.083650295202055</v>
      </c>
      <c r="D489" s="90">
        <v>36.911196978383146</v>
      </c>
      <c r="E489" s="91">
        <v>39.06409002654608</v>
      </c>
      <c r="F489" s="41">
        <v>107.86145775858475</v>
      </c>
      <c r="G489" s="41">
        <v>110.8134850683608</v>
      </c>
      <c r="H489" s="41">
        <v>123.28370655949483</v>
      </c>
      <c r="I489" s="92">
        <v>154.37950691183596</v>
      </c>
      <c r="J489" s="93">
        <v>70.8587626551919</v>
      </c>
      <c r="K489" s="43">
        <v>105.12139175249946</v>
      </c>
    </row>
    <row r="490" spans="1:11" ht="12.75">
      <c r="A490" s="67" t="s">
        <v>456</v>
      </c>
      <c r="B490" s="90">
        <v>61.46215756722553</v>
      </c>
      <c r="C490" s="90">
        <v>53.008343807338754</v>
      </c>
      <c r="D490" s="90">
        <v>31.04512086866539</v>
      </c>
      <c r="E490" s="91">
        <v>33.33893968211536</v>
      </c>
      <c r="F490" s="41">
        <v>103.15709388115454</v>
      </c>
      <c r="G490" s="41">
        <v>104.92410818128103</v>
      </c>
      <c r="H490" s="41">
        <v>125.83533737816518</v>
      </c>
      <c r="I490" s="92">
        <v>117.72681574774721</v>
      </c>
      <c r="J490" s="93">
        <v>70.24928628009681</v>
      </c>
      <c r="K490" s="43">
        <v>101.32069519389289</v>
      </c>
    </row>
    <row r="491" spans="1:11" ht="12.75">
      <c r="A491" s="67" t="s">
        <v>457</v>
      </c>
      <c r="B491" s="90">
        <v>56.82940128484867</v>
      </c>
      <c r="C491" s="90">
        <v>46.921280995802825</v>
      </c>
      <c r="D491" s="90">
        <v>37.34234882899076</v>
      </c>
      <c r="E491" s="91">
        <v>27.265087442602088</v>
      </c>
      <c r="F491" s="41">
        <v>103.53802584065676</v>
      </c>
      <c r="G491" s="41">
        <v>105.77290041773266</v>
      </c>
      <c r="H491" s="41">
        <v>111.3886681708619</v>
      </c>
      <c r="I491" s="92">
        <v>119.59341134966067</v>
      </c>
      <c r="J491" s="93">
        <v>67.02342653892936</v>
      </c>
      <c r="K491" s="43">
        <v>100.61898943020435</v>
      </c>
    </row>
    <row r="492" spans="1:11" ht="12.75">
      <c r="A492" s="67" t="s">
        <v>458</v>
      </c>
      <c r="B492" s="90">
        <v>55.284420264857246</v>
      </c>
      <c r="C492" s="90">
        <v>45.5867869051277</v>
      </c>
      <c r="D492" s="90">
        <v>40.03455896448208</v>
      </c>
      <c r="E492" s="91">
        <v>23.05620326998386</v>
      </c>
      <c r="F492" s="41">
        <v>105.56508557673229</v>
      </c>
      <c r="G492" s="41">
        <v>106.9035060203049</v>
      </c>
      <c r="H492" s="41">
        <v>120.64485451237914</v>
      </c>
      <c r="I492" s="92">
        <v>124.074028280477</v>
      </c>
      <c r="J492" s="93">
        <v>69.1105352370117</v>
      </c>
      <c r="K492" s="43">
        <v>102.26254533972892</v>
      </c>
    </row>
    <row r="493" spans="1:11" ht="12.75">
      <c r="A493" s="67" t="s">
        <v>459</v>
      </c>
      <c r="B493" s="90">
        <v>66.28219124573894</v>
      </c>
      <c r="C493" s="90">
        <v>57.18646189618137</v>
      </c>
      <c r="D493" s="90">
        <v>37.64415141526719</v>
      </c>
      <c r="E493" s="91">
        <v>37.69155443055889</v>
      </c>
      <c r="F493" s="41">
        <v>106.76951715252095</v>
      </c>
      <c r="G493" s="41">
        <v>109.19901334790757</v>
      </c>
      <c r="H493" s="41">
        <v>123.28137342170544</v>
      </c>
      <c r="I493" s="92">
        <v>145.01059629573342</v>
      </c>
      <c r="J493" s="93">
        <v>73.28630568454862</v>
      </c>
      <c r="K493" s="43">
        <v>105.3246085777237</v>
      </c>
    </row>
    <row r="494" spans="1:11" ht="12.75">
      <c r="A494" s="67" t="s">
        <v>460</v>
      </c>
      <c r="B494" s="90">
        <v>51.08534742568474</v>
      </c>
      <c r="C494" s="90">
        <v>44.25213293156841</v>
      </c>
      <c r="D494" s="90">
        <v>30.45349427719372</v>
      </c>
      <c r="E494" s="91">
        <v>28.68362823048815</v>
      </c>
      <c r="F494" s="41">
        <v>103.1966288548417</v>
      </c>
      <c r="G494" s="41">
        <v>102.98028423787022</v>
      </c>
      <c r="H494" s="41">
        <v>114.73004215659765</v>
      </c>
      <c r="I494" s="92">
        <v>112.71191328570447</v>
      </c>
      <c r="J494" s="93">
        <v>68.84656625740445</v>
      </c>
      <c r="K494" s="43">
        <v>101.17776774615245</v>
      </c>
    </row>
    <row r="495" spans="1:11" ht="12.75">
      <c r="A495" s="67" t="s">
        <v>461</v>
      </c>
      <c r="B495" s="90">
        <v>59.45011934967963</v>
      </c>
      <c r="C495" s="90">
        <v>48.97913041816979</v>
      </c>
      <c r="D495" s="90">
        <v>37.44573822832058</v>
      </c>
      <c r="E495" s="91">
        <v>27.821734387655223</v>
      </c>
      <c r="F495" s="41">
        <v>106.0555014649844</v>
      </c>
      <c r="G495" s="41">
        <v>108.72912612689056</v>
      </c>
      <c r="H495" s="41">
        <v>111.9989955349187</v>
      </c>
      <c r="I495" s="92">
        <v>144.88270562809922</v>
      </c>
      <c r="J495" s="93">
        <v>70.36648372571787</v>
      </c>
      <c r="K495" s="43">
        <v>102.64709121418316</v>
      </c>
    </row>
    <row r="496" spans="1:11" ht="12.75">
      <c r="A496" s="67" t="s">
        <v>462</v>
      </c>
      <c r="B496" s="90">
        <v>51.475169316514894</v>
      </c>
      <c r="C496" s="90">
        <v>40.08529045330086</v>
      </c>
      <c r="D496" s="90">
        <v>40.00808403917435</v>
      </c>
      <c r="E496" s="91">
        <v>19.217365847768068</v>
      </c>
      <c r="F496" s="41">
        <v>106.00553258098108</v>
      </c>
      <c r="G496" s="41">
        <v>108.44592939048843</v>
      </c>
      <c r="H496" s="41">
        <v>126.49829216416728</v>
      </c>
      <c r="I496" s="92">
        <v>116.62298735441362</v>
      </c>
      <c r="J496" s="93">
        <v>66.54390961890005</v>
      </c>
      <c r="K496" s="43">
        <v>102.19545514173795</v>
      </c>
    </row>
    <row r="497" spans="1:11" ht="12.75">
      <c r="A497" s="67" t="s">
        <v>463</v>
      </c>
      <c r="B497" s="90">
        <v>51.307404337827464</v>
      </c>
      <c r="C497" s="90">
        <v>41.376113366458476</v>
      </c>
      <c r="D497" s="90">
        <v>38.46756229677541</v>
      </c>
      <c r="E497" s="91">
        <v>19.21606714311607</v>
      </c>
      <c r="F497" s="41">
        <v>104.60495557999973</v>
      </c>
      <c r="G497" s="41">
        <v>107.57547691139106</v>
      </c>
      <c r="H497" s="41">
        <v>120.63900571206811</v>
      </c>
      <c r="I497" s="92">
        <v>109.00123458566212</v>
      </c>
      <c r="J497" s="93">
        <v>66.96418604536332</v>
      </c>
      <c r="K497" s="43">
        <v>102.1917805280082</v>
      </c>
    </row>
    <row r="498" spans="1:11" ht="12.75">
      <c r="A498" s="67" t="s">
        <v>464</v>
      </c>
      <c r="B498" s="90">
        <v>63.79098578700341</v>
      </c>
      <c r="C498" s="90">
        <v>53.62346028311686</v>
      </c>
      <c r="D498" s="90">
        <v>41.73711197424031</v>
      </c>
      <c r="E498" s="91">
        <v>33.62873909180246</v>
      </c>
      <c r="F498" s="41">
        <v>107.14613262882548</v>
      </c>
      <c r="G498" s="41">
        <v>109.92074639921114</v>
      </c>
      <c r="H498" s="41">
        <v>116.49821441491329</v>
      </c>
      <c r="I498" s="92">
        <v>129.78733324926182</v>
      </c>
      <c r="J498" s="93">
        <v>72.55081251570547</v>
      </c>
      <c r="K498" s="43">
        <v>104.59156374275001</v>
      </c>
    </row>
    <row r="499" spans="1:11" ht="12.75">
      <c r="A499" s="67" t="s">
        <v>465</v>
      </c>
      <c r="B499" s="90">
        <v>65.65100135450143</v>
      </c>
      <c r="C499" s="90">
        <v>55.71953997958254</v>
      </c>
      <c r="D499" s="90">
        <v>36.93041650724846</v>
      </c>
      <c r="E499" s="91">
        <v>37.797288453900805</v>
      </c>
      <c r="F499" s="41">
        <v>112.50457157035679</v>
      </c>
      <c r="G499" s="41">
        <v>116.38483135549185</v>
      </c>
      <c r="H499" s="41">
        <v>115.00171088599686</v>
      </c>
      <c r="I499" s="92">
        <v>128.66921208277773</v>
      </c>
      <c r="J499" s="93">
        <v>72.93598846364402</v>
      </c>
      <c r="K499" s="43">
        <v>108.28136086540962</v>
      </c>
    </row>
    <row r="500" spans="1:11" ht="12.75">
      <c r="A500" s="67" t="s">
        <v>466</v>
      </c>
      <c r="B500" s="90">
        <v>57.98042171136346</v>
      </c>
      <c r="C500" s="90">
        <v>48.124962913431794</v>
      </c>
      <c r="D500" s="90">
        <v>36.98785430010094</v>
      </c>
      <c r="E500" s="91">
        <v>28.030534942937972</v>
      </c>
      <c r="F500" s="41">
        <v>108.97869570877133</v>
      </c>
      <c r="G500" s="41">
        <v>113.14620413448465</v>
      </c>
      <c r="H500" s="41">
        <v>135.32782112522042</v>
      </c>
      <c r="I500" s="92">
        <v>123.37533243610432</v>
      </c>
      <c r="J500" s="93">
        <v>69.04623417496276</v>
      </c>
      <c r="K500" s="43">
        <v>105.52029327621447</v>
      </c>
    </row>
    <row r="501" spans="1:11" ht="12.75">
      <c r="A501" s="67" t="s">
        <v>467</v>
      </c>
      <c r="B501" s="90">
        <v>54.84406200617947</v>
      </c>
      <c r="C501" s="90">
        <v>42.54897748432895</v>
      </c>
      <c r="D501" s="90">
        <v>38.42953901418732</v>
      </c>
      <c r="E501" s="91">
        <v>21.0564740603863</v>
      </c>
      <c r="F501" s="41">
        <v>103.6669226140979</v>
      </c>
      <c r="G501" s="41">
        <v>107.42985312847162</v>
      </c>
      <c r="H501" s="41">
        <v>109.50252152799922</v>
      </c>
      <c r="I501" s="92">
        <v>134.63969553154348</v>
      </c>
      <c r="J501" s="93">
        <v>67.46683392324022</v>
      </c>
      <c r="K501" s="43">
        <v>99.97462722287904</v>
      </c>
    </row>
    <row r="502" spans="1:11" ht="12.75">
      <c r="A502" s="67" t="s">
        <v>468</v>
      </c>
      <c r="B502" s="90">
        <v>67.04556961412734</v>
      </c>
      <c r="C502" s="90">
        <v>58.67518657174908</v>
      </c>
      <c r="D502" s="90">
        <v>38.49767600045176</v>
      </c>
      <c r="E502" s="91">
        <v>35.33281571786808</v>
      </c>
      <c r="F502" s="41">
        <v>108.67178280778622</v>
      </c>
      <c r="G502" s="41">
        <v>113.72613683842755</v>
      </c>
      <c r="H502" s="41">
        <v>112.81715028802716</v>
      </c>
      <c r="I502" s="92">
        <v>133.40071281525053</v>
      </c>
      <c r="J502" s="93">
        <v>74.30450100837331</v>
      </c>
      <c r="K502" s="43">
        <v>106.25833440403215</v>
      </c>
    </row>
    <row r="503" spans="1:11" ht="12.75">
      <c r="A503" s="67" t="s">
        <v>469</v>
      </c>
      <c r="B503" s="90">
        <v>54.65338607432669</v>
      </c>
      <c r="C503" s="90">
        <v>43.59843971303097</v>
      </c>
      <c r="D503" s="90">
        <v>35.99506774443865</v>
      </c>
      <c r="E503" s="91">
        <v>20.32561388572062</v>
      </c>
      <c r="F503" s="41">
        <v>102.76828627484836</v>
      </c>
      <c r="G503" s="41">
        <v>107.93960052535579</v>
      </c>
      <c r="H503" s="41">
        <v>103.87418400610228</v>
      </c>
      <c r="I503" s="92">
        <v>117.99308452931461</v>
      </c>
      <c r="J503" s="93">
        <v>67.71044905738869</v>
      </c>
      <c r="K503" s="43">
        <v>99.83330512949509</v>
      </c>
    </row>
    <row r="504" spans="1:11" ht="12.75">
      <c r="A504" s="67" t="s">
        <v>470</v>
      </c>
      <c r="B504" s="90">
        <v>65.69611570172702</v>
      </c>
      <c r="C504" s="90">
        <v>57.86297679891269</v>
      </c>
      <c r="D504" s="90">
        <v>27.841210511208093</v>
      </c>
      <c r="E504" s="91">
        <v>38.26472960348203</v>
      </c>
      <c r="F504" s="41">
        <v>107.42289167066767</v>
      </c>
      <c r="G504" s="41">
        <v>108.13329946683393</v>
      </c>
      <c r="H504" s="41">
        <v>120.34221633817067</v>
      </c>
      <c r="I504" s="92">
        <v>136.05808953592185</v>
      </c>
      <c r="J504" s="93">
        <v>71.42053721265181</v>
      </c>
      <c r="K504" s="43">
        <v>105.86865228789134</v>
      </c>
    </row>
    <row r="505" spans="1:11" ht="12.75">
      <c r="A505" s="67" t="s">
        <v>471</v>
      </c>
      <c r="B505" s="90">
        <v>61.89029204037514</v>
      </c>
      <c r="C505" s="90">
        <v>51.04745727175797</v>
      </c>
      <c r="D505" s="90">
        <v>39.623557623425484</v>
      </c>
      <c r="E505" s="91">
        <v>28.855187722717986</v>
      </c>
      <c r="F505" s="41">
        <v>105.07881485193595</v>
      </c>
      <c r="G505" s="41">
        <v>108.55276634050637</v>
      </c>
      <c r="H505" s="41">
        <v>99.77543373049227</v>
      </c>
      <c r="I505" s="92">
        <v>120.25766500009748</v>
      </c>
      <c r="J505" s="93">
        <v>71.84504317159686</v>
      </c>
      <c r="K505" s="43">
        <v>101.33199726757728</v>
      </c>
    </row>
    <row r="506" spans="1:11" ht="12.75">
      <c r="A506" s="19"/>
      <c r="E506" s="19"/>
      <c r="I506" s="19"/>
      <c r="J506" s="18"/>
      <c r="K506" s="18"/>
    </row>
    <row r="507" spans="1:11" ht="15">
      <c r="A507" s="66" t="s">
        <v>472</v>
      </c>
      <c r="B507" s="88">
        <v>63.051332804932294</v>
      </c>
      <c r="C507" s="88">
        <v>53.248699163336056</v>
      </c>
      <c r="D507" s="88">
        <v>45.938848491134266</v>
      </c>
      <c r="E507" s="89">
        <v>34.18441006142134</v>
      </c>
      <c r="F507" s="30">
        <v>106</v>
      </c>
      <c r="G507" s="30">
        <v>109</v>
      </c>
      <c r="H507" s="30">
        <v>108</v>
      </c>
      <c r="I507" s="32">
        <v>110</v>
      </c>
      <c r="J507" s="44">
        <v>71.5</v>
      </c>
      <c r="K507" s="44">
        <v>105</v>
      </c>
    </row>
    <row r="508" spans="1:11" ht="12.75">
      <c r="A508" s="67" t="s">
        <v>473</v>
      </c>
      <c r="B508" s="90">
        <v>65.26201831286593</v>
      </c>
      <c r="C508" s="90">
        <v>53.20676341097788</v>
      </c>
      <c r="D508" s="90">
        <v>59.89565557080796</v>
      </c>
      <c r="E508" s="91">
        <v>39.16640180356415</v>
      </c>
      <c r="F508" s="41">
        <v>100.0678652201637</v>
      </c>
      <c r="G508" s="41">
        <v>106.6368675762432</v>
      </c>
      <c r="H508" s="41">
        <v>92.75736623012153</v>
      </c>
      <c r="I508" s="92">
        <v>87.81413826386485</v>
      </c>
      <c r="J508" s="93">
        <v>66.91436464465707</v>
      </c>
      <c r="K508" s="43">
        <v>99.47625925720637</v>
      </c>
    </row>
    <row r="509" spans="1:11" ht="12.75">
      <c r="A509" s="67" t="s">
        <v>474</v>
      </c>
      <c r="B509" s="90">
        <v>68.91597588659711</v>
      </c>
      <c r="C509" s="90">
        <v>58.39375068741389</v>
      </c>
      <c r="D509" s="90">
        <v>44.08573153778595</v>
      </c>
      <c r="E509" s="91">
        <v>38.67465723708513</v>
      </c>
      <c r="F509" s="41">
        <v>103.23083268557687</v>
      </c>
      <c r="G509" s="41">
        <v>107.52160408270429</v>
      </c>
      <c r="H509" s="41">
        <v>91.45015151884364</v>
      </c>
      <c r="I509" s="92">
        <v>111.77390083071006</v>
      </c>
      <c r="J509" s="93">
        <v>73.95288426697053</v>
      </c>
      <c r="K509" s="43">
        <v>101.95591555254853</v>
      </c>
    </row>
    <row r="510" spans="1:11" ht="12.75">
      <c r="A510" s="67" t="s">
        <v>475</v>
      </c>
      <c r="B510" s="90">
        <v>68.98015988236025</v>
      </c>
      <c r="C510" s="90">
        <v>59.568699546448656</v>
      </c>
      <c r="D510" s="90">
        <v>56.79513656859022</v>
      </c>
      <c r="E510" s="91">
        <v>39.043078300787315</v>
      </c>
      <c r="F510" s="41">
        <v>106.59854311460612</v>
      </c>
      <c r="G510" s="41">
        <v>114.30354953861979</v>
      </c>
      <c r="H510" s="41">
        <v>124.50134200450951</v>
      </c>
      <c r="I510" s="92">
        <v>114.69329447868334</v>
      </c>
      <c r="J510" s="93">
        <v>75.5593812023686</v>
      </c>
      <c r="K510" s="43">
        <v>107.30580993594589</v>
      </c>
    </row>
    <row r="511" spans="1:11" ht="12.75">
      <c r="A511" s="67" t="s">
        <v>476</v>
      </c>
      <c r="B511" s="90">
        <v>68.03422727106064</v>
      </c>
      <c r="C511" s="90">
        <v>55.850746785071905</v>
      </c>
      <c r="D511" s="90">
        <v>62.114463484561796</v>
      </c>
      <c r="E511" s="91">
        <v>39.802913901606885</v>
      </c>
      <c r="F511" s="41">
        <v>103.35742353333406</v>
      </c>
      <c r="G511" s="41">
        <v>110.25138943925205</v>
      </c>
      <c r="H511" s="41">
        <v>96.14998933149718</v>
      </c>
      <c r="I511" s="92">
        <v>83.90053999025244</v>
      </c>
      <c r="J511" s="93">
        <v>69.5510545739521</v>
      </c>
      <c r="K511" s="43">
        <v>102.65555906974197</v>
      </c>
    </row>
    <row r="512" spans="1:11" ht="12.75">
      <c r="A512" s="67" t="s">
        <v>477</v>
      </c>
      <c r="B512" s="90">
        <v>66.96374000319793</v>
      </c>
      <c r="C512" s="90">
        <v>55.57885898648429</v>
      </c>
      <c r="D512" s="90">
        <v>67.21045221367056</v>
      </c>
      <c r="E512" s="91">
        <v>27.97881949676985</v>
      </c>
      <c r="F512" s="41">
        <v>103.35949183239907</v>
      </c>
      <c r="G512" s="41">
        <v>107.95122457995565</v>
      </c>
      <c r="H512" s="41">
        <v>110.35008016998626</v>
      </c>
      <c r="I512" s="92">
        <v>80.82910817916965</v>
      </c>
      <c r="J512" s="93">
        <v>68.70941344187362</v>
      </c>
      <c r="K512" s="43">
        <v>101.61647123494289</v>
      </c>
    </row>
    <row r="513" spans="1:11" ht="12.75">
      <c r="A513" s="67" t="s">
        <v>478</v>
      </c>
      <c r="B513" s="90">
        <v>56.66735232401694</v>
      </c>
      <c r="C513" s="90">
        <v>47.46942476810604</v>
      </c>
      <c r="D513" s="90">
        <v>42.32503776575817</v>
      </c>
      <c r="E513" s="91">
        <v>26.898060414257372</v>
      </c>
      <c r="F513" s="41">
        <v>103.10684998303526</v>
      </c>
      <c r="G513" s="41">
        <v>104.58147030284117</v>
      </c>
      <c r="H513" s="41">
        <v>102.74838153695423</v>
      </c>
      <c r="I513" s="92">
        <v>102.45128736629388</v>
      </c>
      <c r="J513" s="93">
        <v>73.3370542605191</v>
      </c>
      <c r="K513" s="43">
        <v>102.69714625280662</v>
      </c>
    </row>
    <row r="514" spans="1:11" ht="12.75">
      <c r="A514" s="67" t="s">
        <v>479</v>
      </c>
      <c r="B514" s="90">
        <v>64.83405270696109</v>
      </c>
      <c r="C514" s="90">
        <v>54.82632576940125</v>
      </c>
      <c r="D514" s="90">
        <v>48.009225643246616</v>
      </c>
      <c r="E514" s="91">
        <v>33.52507077754047</v>
      </c>
      <c r="F514" s="41">
        <v>104.77427351310045</v>
      </c>
      <c r="G514" s="41">
        <v>107.89713244720309</v>
      </c>
      <c r="H514" s="41">
        <v>103.98371303794217</v>
      </c>
      <c r="I514" s="92">
        <v>102.68311679244452</v>
      </c>
      <c r="J514" s="93">
        <v>69.64743038619244</v>
      </c>
      <c r="K514" s="43">
        <v>103.71136868163738</v>
      </c>
    </row>
    <row r="515" spans="1:11" ht="12.75">
      <c r="A515" s="67" t="s">
        <v>480</v>
      </c>
      <c r="B515" s="90">
        <v>67.04088969462761</v>
      </c>
      <c r="C515" s="90">
        <v>57.821804633035136</v>
      </c>
      <c r="D515" s="90">
        <v>44.497037976260366</v>
      </c>
      <c r="E515" s="91">
        <v>36.584345439085155</v>
      </c>
      <c r="F515" s="41">
        <v>107.43479512530102</v>
      </c>
      <c r="G515" s="41">
        <v>111.02745385485225</v>
      </c>
      <c r="H515" s="41">
        <v>114.28227720897513</v>
      </c>
      <c r="I515" s="92">
        <v>130.15349379934196</v>
      </c>
      <c r="J515" s="93">
        <v>74.79208125979058</v>
      </c>
      <c r="K515" s="43">
        <v>105.61310250058354</v>
      </c>
    </row>
    <row r="516" spans="1:11" ht="12.75">
      <c r="A516" s="67" t="s">
        <v>481</v>
      </c>
      <c r="B516" s="90">
        <v>69.88697759857264</v>
      </c>
      <c r="C516" s="90">
        <v>61.40155780880042</v>
      </c>
      <c r="D516" s="90">
        <v>43.24176281407588</v>
      </c>
      <c r="E516" s="91">
        <v>41.59643206581292</v>
      </c>
      <c r="F516" s="41">
        <v>110.77726182063796</v>
      </c>
      <c r="G516" s="41">
        <v>115.69161489269486</v>
      </c>
      <c r="H516" s="41">
        <v>134.0897300610026</v>
      </c>
      <c r="I516" s="92">
        <v>121.85620812605782</v>
      </c>
      <c r="J516" s="93">
        <v>76.38062279776094</v>
      </c>
      <c r="K516" s="43">
        <v>109.83891951822571</v>
      </c>
    </row>
    <row r="517" spans="1:11" ht="12.75">
      <c r="A517" s="67" t="s">
        <v>482</v>
      </c>
      <c r="B517" s="90">
        <v>58.84199932536893</v>
      </c>
      <c r="C517" s="90">
        <v>44.05198037351426</v>
      </c>
      <c r="D517" s="90">
        <v>63.05964333507118</v>
      </c>
      <c r="E517" s="91">
        <v>26.12321620356442</v>
      </c>
      <c r="F517" s="41">
        <v>114.09170938941247</v>
      </c>
      <c r="G517" s="41">
        <v>121.74951914201885</v>
      </c>
      <c r="H517" s="41">
        <v>105.66369196029605</v>
      </c>
      <c r="I517" s="92">
        <v>134.46033921728718</v>
      </c>
      <c r="J517" s="93">
        <v>63.083053352031435</v>
      </c>
      <c r="K517" s="43">
        <v>110.45982780669968</v>
      </c>
    </row>
    <row r="518" spans="1:11" ht="12.75">
      <c r="A518" s="67" t="s">
        <v>483</v>
      </c>
      <c r="B518" s="90">
        <v>61.28409938497262</v>
      </c>
      <c r="C518" s="90">
        <v>54.061372909606455</v>
      </c>
      <c r="D518" s="90">
        <v>41.89668089530916</v>
      </c>
      <c r="E518" s="91">
        <v>36.82130582355398</v>
      </c>
      <c r="F518" s="41">
        <v>107.11097200793203</v>
      </c>
      <c r="G518" s="41">
        <v>112.07685674513775</v>
      </c>
      <c r="H518" s="41">
        <v>133.9086766509415</v>
      </c>
      <c r="I518" s="92">
        <v>97.56835695286885</v>
      </c>
      <c r="J518" s="93">
        <v>67.37170146366603</v>
      </c>
      <c r="K518" s="43">
        <v>106.67735172625544</v>
      </c>
    </row>
    <row r="519" spans="1:11" ht="12.75">
      <c r="A519" s="67" t="s">
        <v>484</v>
      </c>
      <c r="B519" s="90">
        <v>67.24809143746486</v>
      </c>
      <c r="C519" s="90">
        <v>56.787793568238406</v>
      </c>
      <c r="D519" s="90">
        <v>46.93634862444733</v>
      </c>
      <c r="E519" s="91">
        <v>34.17987546398736</v>
      </c>
      <c r="F519" s="41">
        <v>106.1289681144083</v>
      </c>
      <c r="G519" s="41">
        <v>108.4877214543626</v>
      </c>
      <c r="H519" s="41">
        <v>106.34046290603591</v>
      </c>
      <c r="I519" s="92">
        <v>107.6046518734876</v>
      </c>
      <c r="J519" s="93">
        <v>76.56430523262759</v>
      </c>
      <c r="K519" s="43">
        <v>105.34335700449203</v>
      </c>
    </row>
    <row r="520" spans="1:11" ht="12.75">
      <c r="A520" s="67" t="s">
        <v>485</v>
      </c>
      <c r="B520" s="90">
        <v>63.62437829847003</v>
      </c>
      <c r="C520" s="90">
        <v>47.717447708916616</v>
      </c>
      <c r="D520" s="90">
        <v>55.682060002460986</v>
      </c>
      <c r="E520" s="91">
        <v>37.721810215482854</v>
      </c>
      <c r="F520" s="41">
        <v>111.41116730028247</v>
      </c>
      <c r="G520" s="41">
        <v>113.61793855519619</v>
      </c>
      <c r="H520" s="41">
        <v>93.14406708042392</v>
      </c>
      <c r="I520" s="92">
        <v>122.45056586447055</v>
      </c>
      <c r="J520" s="93">
        <v>67.08513022547962</v>
      </c>
      <c r="K520" s="43">
        <v>108.01005223472</v>
      </c>
    </row>
    <row r="521" spans="1:11" ht="12.75">
      <c r="A521" s="67" t="s">
        <v>486</v>
      </c>
      <c r="B521" s="90">
        <v>67.74081238175607</v>
      </c>
      <c r="C521" s="90">
        <v>59.247419849827644</v>
      </c>
      <c r="D521" s="90">
        <v>49.25030378148759</v>
      </c>
      <c r="E521" s="91">
        <v>35.975808833110925</v>
      </c>
      <c r="F521" s="41">
        <v>103.90570066912453</v>
      </c>
      <c r="G521" s="41">
        <v>104.62200146730758</v>
      </c>
      <c r="H521" s="41">
        <v>105.00987411294614</v>
      </c>
      <c r="I521" s="92">
        <v>107.22106781170507</v>
      </c>
      <c r="J521" s="93">
        <v>75.18801781418648</v>
      </c>
      <c r="K521" s="43">
        <v>103.0395603850816</v>
      </c>
    </row>
    <row r="522" spans="1:11" ht="12.75">
      <c r="A522" s="67" t="s">
        <v>487</v>
      </c>
      <c r="B522" s="90">
        <v>67.10168056077553</v>
      </c>
      <c r="C522" s="90">
        <v>58.76015784400632</v>
      </c>
      <c r="D522" s="90">
        <v>41.66904374566761</v>
      </c>
      <c r="E522" s="91">
        <v>38.27420992867117</v>
      </c>
      <c r="F522" s="41">
        <v>108.7470721765212</v>
      </c>
      <c r="G522" s="41">
        <v>111.19265404532543</v>
      </c>
      <c r="H522" s="41">
        <v>149.39880354925515</v>
      </c>
      <c r="I522" s="92">
        <v>120.48676535711627</v>
      </c>
      <c r="J522" s="93">
        <v>73.5214336471953</v>
      </c>
      <c r="K522" s="43">
        <v>107.08186670853247</v>
      </c>
    </row>
    <row r="523" spans="1:11" ht="12.75">
      <c r="A523" s="67" t="s">
        <v>488</v>
      </c>
      <c r="B523" s="90">
        <v>64.87041055458576</v>
      </c>
      <c r="C523" s="90">
        <v>55.05164953628141</v>
      </c>
      <c r="D523" s="90">
        <v>43.51207292464145</v>
      </c>
      <c r="E523" s="91">
        <v>34.18976503932954</v>
      </c>
      <c r="F523" s="41">
        <v>105.43554023221097</v>
      </c>
      <c r="G523" s="41">
        <v>106.34821050969313</v>
      </c>
      <c r="H523" s="41">
        <v>105.6151193518833</v>
      </c>
      <c r="I523" s="92">
        <v>131.1722258788409</v>
      </c>
      <c r="J523" s="93">
        <v>74.45541724802621</v>
      </c>
      <c r="K523" s="43">
        <v>103.37950692826573</v>
      </c>
    </row>
    <row r="524" spans="1:11" ht="12.75">
      <c r="A524" s="67" t="s">
        <v>489</v>
      </c>
      <c r="B524" s="90">
        <v>57.76538584007326</v>
      </c>
      <c r="C524" s="90">
        <v>45.70712990521925</v>
      </c>
      <c r="D524" s="90">
        <v>58.56771508937017</v>
      </c>
      <c r="E524" s="91">
        <v>30.539092341417316</v>
      </c>
      <c r="F524" s="41">
        <v>116.15969079658834</v>
      </c>
      <c r="G524" s="41">
        <v>120.44030082463394</v>
      </c>
      <c r="H524" s="41">
        <v>99.3998563901162</v>
      </c>
      <c r="I524" s="92">
        <v>115.34128515585324</v>
      </c>
      <c r="J524" s="93">
        <v>60.83427255244674</v>
      </c>
      <c r="K524" s="43">
        <v>114.72383486573035</v>
      </c>
    </row>
    <row r="525" spans="1:11" ht="12.75">
      <c r="A525" s="67" t="s">
        <v>490</v>
      </c>
      <c r="B525" s="90">
        <v>62.72002748674785</v>
      </c>
      <c r="C525" s="90">
        <v>53.18426248869308</v>
      </c>
      <c r="D525" s="90">
        <v>45.529987341577765</v>
      </c>
      <c r="E525" s="91">
        <v>41.452360069671904</v>
      </c>
      <c r="F525" s="41">
        <v>101.0511119543086</v>
      </c>
      <c r="G525" s="41">
        <v>104.43509643644622</v>
      </c>
      <c r="H525" s="41">
        <v>94.07334531221623</v>
      </c>
      <c r="I525" s="92">
        <v>93.99724489372693</v>
      </c>
      <c r="J525" s="93">
        <v>64.62902572602131</v>
      </c>
      <c r="K525" s="43">
        <v>99.5773746099112</v>
      </c>
    </row>
    <row r="526" spans="1:11" ht="12.75">
      <c r="A526" s="67" t="s">
        <v>491</v>
      </c>
      <c r="B526" s="90">
        <v>60.400633822673115</v>
      </c>
      <c r="C526" s="90">
        <v>51.13295847313425</v>
      </c>
      <c r="D526" s="90">
        <v>37.28904739655933</v>
      </c>
      <c r="E526" s="91">
        <v>31.684406447558317</v>
      </c>
      <c r="F526" s="41">
        <v>102.94060706614705</v>
      </c>
      <c r="G526" s="41">
        <v>104.3674806089373</v>
      </c>
      <c r="H526" s="41">
        <v>105.63742880578936</v>
      </c>
      <c r="I526" s="92">
        <v>110.57726834910092</v>
      </c>
      <c r="J526" s="93">
        <v>71.84047603174608</v>
      </c>
      <c r="K526" s="43">
        <v>102.0302954821161</v>
      </c>
    </row>
    <row r="527" spans="1:11" ht="12.75">
      <c r="A527" s="67" t="s">
        <v>492</v>
      </c>
      <c r="B527" s="90">
        <v>64.94734691574635</v>
      </c>
      <c r="C527" s="90">
        <v>55.69910669309801</v>
      </c>
      <c r="D527" s="90">
        <v>37.98385607124972</v>
      </c>
      <c r="E527" s="91">
        <v>37.59871882968116</v>
      </c>
      <c r="F527" s="41">
        <v>105.09829585427657</v>
      </c>
      <c r="G527" s="41">
        <v>107.74974507529792</v>
      </c>
      <c r="H527" s="41">
        <v>99.07387689274685</v>
      </c>
      <c r="I527" s="92">
        <v>105.83157810258368</v>
      </c>
      <c r="J527" s="93">
        <v>72.61837307268799</v>
      </c>
      <c r="K527" s="43">
        <v>103.04303848793376</v>
      </c>
    </row>
    <row r="528" spans="1:11" ht="12.75">
      <c r="A528" s="67" t="s">
        <v>493</v>
      </c>
      <c r="B528" s="90">
        <v>66.10793947048887</v>
      </c>
      <c r="C528" s="90">
        <v>57.37371859006799</v>
      </c>
      <c r="D528" s="90">
        <v>48.50326457337971</v>
      </c>
      <c r="E528" s="91">
        <v>34.66738519129856</v>
      </c>
      <c r="F528" s="41">
        <v>107.36393971448865</v>
      </c>
      <c r="G528" s="41">
        <v>110.38539878847249</v>
      </c>
      <c r="H528" s="41">
        <v>120.38212041556972</v>
      </c>
      <c r="I528" s="95"/>
      <c r="J528" s="93">
        <v>73.80687655753283</v>
      </c>
      <c r="K528" s="43">
        <v>106.81128187171544</v>
      </c>
    </row>
    <row r="529" spans="1:11" ht="12.75">
      <c r="A529" s="67" t="s">
        <v>494</v>
      </c>
      <c r="B529" s="90">
        <v>70.45028329582755</v>
      </c>
      <c r="C529" s="90">
        <v>61.610693228017844</v>
      </c>
      <c r="D529" s="90">
        <v>42.13979431406699</v>
      </c>
      <c r="E529" s="91">
        <v>40.806869466445896</v>
      </c>
      <c r="F529" s="41">
        <v>110.43175204740396</v>
      </c>
      <c r="G529" s="41">
        <v>115.0404854393316</v>
      </c>
      <c r="H529" s="41">
        <v>117.1205684458857</v>
      </c>
      <c r="I529" s="92">
        <v>131.5316129086814</v>
      </c>
      <c r="J529" s="93">
        <v>77.52246024576934</v>
      </c>
      <c r="K529" s="43">
        <v>108.72098467822181</v>
      </c>
    </row>
    <row r="530" spans="1:11" ht="12.75">
      <c r="A530" s="67" t="s">
        <v>495</v>
      </c>
      <c r="B530" s="90">
        <v>57.15960411341056</v>
      </c>
      <c r="C530" s="90">
        <v>49.23617371831918</v>
      </c>
      <c r="D530" s="90">
        <v>39.92747315879086</v>
      </c>
      <c r="E530" s="91">
        <v>31.540662075034547</v>
      </c>
      <c r="F530" s="41">
        <v>103.10629948639661</v>
      </c>
      <c r="G530" s="41">
        <v>104.84256891994144</v>
      </c>
      <c r="H530" s="41">
        <v>117.58462403429287</v>
      </c>
      <c r="I530" s="92">
        <v>116.19276126267096</v>
      </c>
      <c r="J530" s="93">
        <v>73.07555821239654</v>
      </c>
      <c r="K530" s="43">
        <v>103.50159039367527</v>
      </c>
    </row>
    <row r="531" spans="1:11" ht="12.75">
      <c r="A531" s="67" t="s">
        <v>496</v>
      </c>
      <c r="B531" s="90">
        <v>68.94519206943176</v>
      </c>
      <c r="C531" s="90">
        <v>57.12408408183185</v>
      </c>
      <c r="D531" s="90">
        <v>47.29659812996588</v>
      </c>
      <c r="E531" s="91">
        <v>36.58637832169222</v>
      </c>
      <c r="F531" s="41">
        <v>102.01316315552255</v>
      </c>
      <c r="G531" s="41">
        <v>107.53017658475228</v>
      </c>
      <c r="H531" s="41">
        <v>92.170251542378</v>
      </c>
      <c r="I531" s="92">
        <v>86.94709304108316</v>
      </c>
      <c r="J531" s="93">
        <v>74.55363045378986</v>
      </c>
      <c r="K531" s="43">
        <v>102.00231600017716</v>
      </c>
    </row>
    <row r="532" spans="1:11" ht="12.75">
      <c r="A532" s="67" t="s">
        <v>497</v>
      </c>
      <c r="B532" s="90">
        <v>63.42810570483828</v>
      </c>
      <c r="C532" s="90">
        <v>54.03099897974574</v>
      </c>
      <c r="D532" s="90">
        <v>41.447995595570525</v>
      </c>
      <c r="E532" s="91">
        <v>30.94104401633324</v>
      </c>
      <c r="F532" s="41">
        <v>103.90127683665594</v>
      </c>
      <c r="G532" s="41">
        <v>107.03181676352115</v>
      </c>
      <c r="H532" s="41">
        <v>98.64643147946131</v>
      </c>
      <c r="I532" s="92">
        <v>101.58160340683914</v>
      </c>
      <c r="J532" s="93">
        <v>70.46155082402616</v>
      </c>
      <c r="K532" s="43">
        <v>104.16387924057061</v>
      </c>
    </row>
    <row r="533" spans="1:11" ht="12.75">
      <c r="A533" s="67" t="s">
        <v>498</v>
      </c>
      <c r="B533" s="90">
        <v>69.90629596339129</v>
      </c>
      <c r="C533" s="90">
        <v>62.673161023630065</v>
      </c>
      <c r="D533" s="90">
        <v>47.181587999793926</v>
      </c>
      <c r="E533" s="91">
        <v>43.943419176971226</v>
      </c>
      <c r="F533" s="41">
        <v>106.42328692064459</v>
      </c>
      <c r="G533" s="41">
        <v>105.41763590961949</v>
      </c>
      <c r="H533" s="94"/>
      <c r="I533" s="95"/>
      <c r="J533" s="93">
        <v>77.06687731752102</v>
      </c>
      <c r="K533" s="43">
        <v>107.46530808321893</v>
      </c>
    </row>
    <row r="534" spans="1:11" ht="12.75">
      <c r="A534" s="67" t="s">
        <v>499</v>
      </c>
      <c r="B534" s="90">
        <v>60.18662153837173</v>
      </c>
      <c r="C534" s="90">
        <v>49.533109750740174</v>
      </c>
      <c r="D534" s="90">
        <v>54.989918567913634</v>
      </c>
      <c r="E534" s="91">
        <v>41.14051787784084</v>
      </c>
      <c r="F534" s="41">
        <v>101.48246370272422</v>
      </c>
      <c r="G534" s="41">
        <v>106.72613151070085</v>
      </c>
      <c r="H534" s="41">
        <v>84.3072541655495</v>
      </c>
      <c r="I534" s="92">
        <v>99.62679486367448</v>
      </c>
      <c r="J534" s="93">
        <v>61.29134977522547</v>
      </c>
      <c r="K534" s="43">
        <v>100.13692185908371</v>
      </c>
    </row>
    <row r="535" spans="1:11" ht="12.75">
      <c r="A535" s="67" t="s">
        <v>500</v>
      </c>
      <c r="B535" s="90">
        <v>59.170753377575934</v>
      </c>
      <c r="C535" s="90">
        <v>47.23180299728617</v>
      </c>
      <c r="D535" s="90">
        <v>51.83208920898073</v>
      </c>
      <c r="E535" s="91">
        <v>32.153950434268225</v>
      </c>
      <c r="F535" s="41">
        <v>106.56862261725215</v>
      </c>
      <c r="G535" s="41">
        <v>112.12054263171309</v>
      </c>
      <c r="H535" s="41">
        <v>107.73478078899831</v>
      </c>
      <c r="I535" s="92">
        <v>118.99659421253928</v>
      </c>
      <c r="J535" s="93">
        <v>64.89390455840682</v>
      </c>
      <c r="K535" s="43">
        <v>104.57149546028027</v>
      </c>
    </row>
    <row r="536" spans="1:11" ht="12.75">
      <c r="A536" s="67" t="s">
        <v>501</v>
      </c>
      <c r="B536" s="90">
        <v>71.05318682554818</v>
      </c>
      <c r="C536" s="90">
        <v>60.8596888633136</v>
      </c>
      <c r="D536" s="90">
        <v>45.277571061064904</v>
      </c>
      <c r="E536" s="91">
        <v>43.57431508859491</v>
      </c>
      <c r="F536" s="41">
        <v>114.08855529370145</v>
      </c>
      <c r="G536" s="41">
        <v>118.45162295263937</v>
      </c>
      <c r="H536" s="41">
        <v>119.43548190227261</v>
      </c>
      <c r="I536" s="92">
        <v>123.12029623841755</v>
      </c>
      <c r="J536" s="93">
        <v>76.37510149139922</v>
      </c>
      <c r="K536" s="43">
        <v>112.62273710506491</v>
      </c>
    </row>
    <row r="537" spans="1:11" ht="12.75">
      <c r="A537" s="19"/>
      <c r="E537" s="19"/>
      <c r="I537" s="19"/>
      <c r="J537" s="18"/>
      <c r="K537" s="18"/>
    </row>
    <row r="538" spans="1:11" ht="15">
      <c r="A538" s="66" t="s">
        <v>502</v>
      </c>
      <c r="B538" s="88">
        <v>65.69033126551696</v>
      </c>
      <c r="C538" s="88">
        <v>56.021333786212764</v>
      </c>
      <c r="D538" s="88">
        <v>37.96290862908985</v>
      </c>
      <c r="E538" s="89">
        <v>33.39307738929048</v>
      </c>
      <c r="F538" s="30">
        <v>110</v>
      </c>
      <c r="G538" s="30">
        <v>114</v>
      </c>
      <c r="H538" s="30">
        <v>120</v>
      </c>
      <c r="I538" s="32">
        <v>124</v>
      </c>
      <c r="J538" s="44">
        <v>73.2</v>
      </c>
      <c r="K538" s="44">
        <v>107</v>
      </c>
    </row>
    <row r="539" spans="1:11" ht="12.75">
      <c r="A539" s="67" t="s">
        <v>503</v>
      </c>
      <c r="B539" s="90">
        <v>65.75915770363173</v>
      </c>
      <c r="C539" s="90">
        <v>55.56385097594865</v>
      </c>
      <c r="D539" s="90">
        <v>37.76788297003344</v>
      </c>
      <c r="E539" s="91">
        <v>28.469154759828445</v>
      </c>
      <c r="F539" s="41">
        <v>108.48989190296777</v>
      </c>
      <c r="G539" s="41">
        <v>114.2304527160671</v>
      </c>
      <c r="H539" s="94"/>
      <c r="I539" s="95"/>
      <c r="J539" s="93">
        <v>72.43807927225919</v>
      </c>
      <c r="K539" s="43">
        <v>105.4390135579412</v>
      </c>
    </row>
    <row r="540" spans="1:11" ht="12.75">
      <c r="A540" s="67" t="s">
        <v>504</v>
      </c>
      <c r="B540" s="90">
        <v>66.64954136529703</v>
      </c>
      <c r="C540" s="90">
        <v>56.21403754833912</v>
      </c>
      <c r="D540" s="90">
        <v>40.07769376833576</v>
      </c>
      <c r="E540" s="91">
        <v>30.912420687066692</v>
      </c>
      <c r="F540" s="41">
        <v>111.82469427671464</v>
      </c>
      <c r="G540" s="41">
        <v>117.52598454203078</v>
      </c>
      <c r="H540" s="41">
        <v>123.56336226799118</v>
      </c>
      <c r="I540" s="92">
        <v>114.15932403567187</v>
      </c>
      <c r="J540" s="93">
        <v>74.31120241341226</v>
      </c>
      <c r="K540" s="43">
        <v>108.5003977341048</v>
      </c>
    </row>
    <row r="541" spans="1:11" ht="12.75">
      <c r="A541" s="67" t="s">
        <v>505</v>
      </c>
      <c r="B541" s="90">
        <v>67.34756573011207</v>
      </c>
      <c r="C541" s="90">
        <v>58.62301061989592</v>
      </c>
      <c r="D541" s="90">
        <v>40.558154389801715</v>
      </c>
      <c r="E541" s="91">
        <v>35.559718964785255</v>
      </c>
      <c r="F541" s="41">
        <v>108.54403042630852</v>
      </c>
      <c r="G541" s="41">
        <v>114.73627254856349</v>
      </c>
      <c r="H541" s="94"/>
      <c r="I541" s="92">
        <v>147.42111836346396</v>
      </c>
      <c r="J541" s="93">
        <v>72.40019730905945</v>
      </c>
      <c r="K541" s="43">
        <v>106.37490990944137</v>
      </c>
    </row>
    <row r="542" spans="1:11" ht="12.75">
      <c r="A542" s="67" t="s">
        <v>506</v>
      </c>
      <c r="B542" s="90">
        <v>67.55121635777695</v>
      </c>
      <c r="C542" s="90">
        <v>59.28572840320617</v>
      </c>
      <c r="D542" s="90">
        <v>34.81326300059216</v>
      </c>
      <c r="E542" s="91">
        <v>33.47079550684198</v>
      </c>
      <c r="F542" s="41">
        <v>114.61213952289087</v>
      </c>
      <c r="G542" s="41">
        <v>117.65650733720327</v>
      </c>
      <c r="H542" s="94"/>
      <c r="I542" s="95"/>
      <c r="J542" s="93">
        <v>72.48018127514429</v>
      </c>
      <c r="K542" s="43">
        <v>113.17618824203558</v>
      </c>
    </row>
    <row r="543" spans="1:11" ht="12.75">
      <c r="A543" s="67" t="s">
        <v>507</v>
      </c>
      <c r="B543" s="90">
        <v>67.10564136911957</v>
      </c>
      <c r="C543" s="90">
        <v>56.269189624784275</v>
      </c>
      <c r="D543" s="90">
        <v>37.31760326674402</v>
      </c>
      <c r="E543" s="91">
        <v>32.83616804388418</v>
      </c>
      <c r="F543" s="41">
        <v>113.6454446570609</v>
      </c>
      <c r="G543" s="41">
        <v>113.47801797072421</v>
      </c>
      <c r="H543" s="94"/>
      <c r="I543" s="95"/>
      <c r="J543" s="93">
        <v>73.31102302754901</v>
      </c>
      <c r="K543" s="43">
        <v>112.63217310072889</v>
      </c>
    </row>
    <row r="544" spans="1:11" ht="12.75">
      <c r="A544" s="67" t="s">
        <v>508</v>
      </c>
      <c r="B544" s="90">
        <v>67.60765490155876</v>
      </c>
      <c r="C544" s="90">
        <v>59.6726241015651</v>
      </c>
      <c r="D544" s="90">
        <v>30.957275898314933</v>
      </c>
      <c r="E544" s="91">
        <v>34.24178999091855</v>
      </c>
      <c r="F544" s="41">
        <v>115.8413140475006</v>
      </c>
      <c r="G544" s="41">
        <v>116.53270991953204</v>
      </c>
      <c r="H544" s="94"/>
      <c r="I544" s="95"/>
      <c r="J544" s="93">
        <v>74.1440018777347</v>
      </c>
      <c r="K544" s="43">
        <v>114.1384012160698</v>
      </c>
    </row>
    <row r="545" spans="1:11" ht="12.75">
      <c r="A545" s="67" t="s">
        <v>509</v>
      </c>
      <c r="B545" s="90">
        <v>67.49203283740232</v>
      </c>
      <c r="C545" s="90">
        <v>59.27552095876677</v>
      </c>
      <c r="D545" s="90">
        <v>37.229186454548326</v>
      </c>
      <c r="E545" s="91">
        <v>36.70188200426997</v>
      </c>
      <c r="F545" s="41">
        <v>109.02386372358106</v>
      </c>
      <c r="G545" s="41">
        <v>113.96448665859357</v>
      </c>
      <c r="H545" s="41">
        <v>108.08482153852066</v>
      </c>
      <c r="I545" s="92">
        <v>124.59473330511442</v>
      </c>
      <c r="J545" s="93">
        <v>75.64696415778346</v>
      </c>
      <c r="K545" s="43">
        <v>108.22199892716144</v>
      </c>
    </row>
    <row r="546" spans="1:11" ht="12.75">
      <c r="A546" s="67" t="s">
        <v>510</v>
      </c>
      <c r="B546" s="90">
        <v>68.05761338115033</v>
      </c>
      <c r="C546" s="90">
        <v>57.509581454476496</v>
      </c>
      <c r="D546" s="90">
        <v>47.0326339195127</v>
      </c>
      <c r="E546" s="91">
        <v>31.327600972902083</v>
      </c>
      <c r="F546" s="41">
        <v>110.13350592116053</v>
      </c>
      <c r="G546" s="41">
        <v>110.1615862847547</v>
      </c>
      <c r="H546" s="41">
        <v>138.95983435731983</v>
      </c>
      <c r="I546" s="95"/>
      <c r="J546" s="93">
        <v>74.49624517189481</v>
      </c>
      <c r="K546" s="43">
        <v>107.54634636591673</v>
      </c>
    </row>
    <row r="547" spans="1:11" ht="12.75">
      <c r="A547" s="67" t="s">
        <v>511</v>
      </c>
      <c r="B547" s="90">
        <v>64.49947344982668</v>
      </c>
      <c r="C547" s="90">
        <v>55.08800151213244</v>
      </c>
      <c r="D547" s="90">
        <v>29.76176305460183</v>
      </c>
      <c r="E547" s="91">
        <v>33.914857277413404</v>
      </c>
      <c r="F547" s="41">
        <v>111.56092071756662</v>
      </c>
      <c r="G547" s="41">
        <v>116.98075256793577</v>
      </c>
      <c r="H547" s="94"/>
      <c r="I547" s="92">
        <v>138.83283688895105</v>
      </c>
      <c r="J547" s="93">
        <v>71.02171896578288</v>
      </c>
      <c r="K547" s="43">
        <v>108.42612460298938</v>
      </c>
    </row>
    <row r="548" spans="1:11" ht="12.75">
      <c r="A548" s="67" t="s">
        <v>512</v>
      </c>
      <c r="B548" s="90">
        <v>65.55972035031613</v>
      </c>
      <c r="C548" s="90">
        <v>55.36255472550777</v>
      </c>
      <c r="D548" s="90">
        <v>35.932866323843</v>
      </c>
      <c r="E548" s="91">
        <v>34.09981263167106</v>
      </c>
      <c r="F548" s="41">
        <v>111.26473942910488</v>
      </c>
      <c r="G548" s="41">
        <v>119.11929054537862</v>
      </c>
      <c r="H548" s="41">
        <v>120.53012781304932</v>
      </c>
      <c r="I548" s="92">
        <v>130.55189894971326</v>
      </c>
      <c r="J548" s="93">
        <v>72.7784040021208</v>
      </c>
      <c r="K548" s="43">
        <v>108.00837733926669</v>
      </c>
    </row>
    <row r="549" spans="1:11" ht="12.75">
      <c r="A549" s="67" t="s">
        <v>513</v>
      </c>
      <c r="B549" s="90">
        <v>59.411818235850475</v>
      </c>
      <c r="C549" s="90">
        <v>46.80232943508142</v>
      </c>
      <c r="D549" s="90">
        <v>35.73209317898698</v>
      </c>
      <c r="E549" s="91">
        <v>26.84366396804102</v>
      </c>
      <c r="F549" s="41">
        <v>99.47363312751287</v>
      </c>
      <c r="G549" s="41">
        <v>102.75147339846934</v>
      </c>
      <c r="H549" s="41">
        <v>101.96532316287652</v>
      </c>
      <c r="I549" s="92">
        <v>119.53305960743467</v>
      </c>
      <c r="J549" s="93">
        <v>68.73681823585048</v>
      </c>
      <c r="K549" s="43">
        <v>97.15286949607336</v>
      </c>
    </row>
    <row r="550" spans="1:11" ht="12.75">
      <c r="A550" s="67" t="s">
        <v>514</v>
      </c>
      <c r="B550" s="90">
        <v>64.7544113901878</v>
      </c>
      <c r="C550" s="90">
        <v>56.00768812544929</v>
      </c>
      <c r="D550" s="90">
        <v>41.10051003129432</v>
      </c>
      <c r="E550" s="91">
        <v>34.20770283006816</v>
      </c>
      <c r="F550" s="41">
        <v>108.69056455900756</v>
      </c>
      <c r="G550" s="41">
        <v>111.54022598080603</v>
      </c>
      <c r="H550" s="41">
        <v>125.86577981235949</v>
      </c>
      <c r="I550" s="92">
        <v>124.97509603336785</v>
      </c>
      <c r="J550" s="93">
        <v>73.39470805273415</v>
      </c>
      <c r="K550" s="43">
        <v>106.52816956848082</v>
      </c>
    </row>
    <row r="551" spans="1:11" ht="12.75">
      <c r="A551" s="67" t="s">
        <v>515</v>
      </c>
      <c r="B551" s="90">
        <v>64.21871963459263</v>
      </c>
      <c r="C551" s="90">
        <v>52.68646692924055</v>
      </c>
      <c r="D551" s="90">
        <v>43.42216518287187</v>
      </c>
      <c r="E551" s="91">
        <v>34.33980389422802</v>
      </c>
      <c r="F551" s="41">
        <v>114.62516986758598</v>
      </c>
      <c r="G551" s="41">
        <v>117.97677993531259</v>
      </c>
      <c r="H551" s="94"/>
      <c r="I551" s="95"/>
      <c r="J551" s="93">
        <v>72.76198359954334</v>
      </c>
      <c r="K551" s="43">
        <v>111.18125845636459</v>
      </c>
    </row>
    <row r="552" spans="1:11" ht="12.75">
      <c r="A552" s="67" t="s">
        <v>516</v>
      </c>
      <c r="B552" s="90">
        <v>67.71690748025617</v>
      </c>
      <c r="C552" s="90">
        <v>56.39850198839626</v>
      </c>
      <c r="D552" s="90">
        <v>36.66438690034155</v>
      </c>
      <c r="E552" s="91">
        <v>33.87093244654665</v>
      </c>
      <c r="F552" s="41">
        <v>113.44823866561697</v>
      </c>
      <c r="G552" s="41">
        <v>119.26529399457172</v>
      </c>
      <c r="H552" s="94"/>
      <c r="I552" s="95"/>
      <c r="J552" s="93">
        <v>73.01161277496145</v>
      </c>
      <c r="K552" s="43">
        <v>110.31743899511048</v>
      </c>
    </row>
    <row r="553" spans="1:11" ht="12.75">
      <c r="A553" s="19"/>
      <c r="E553" s="19"/>
      <c r="I553" s="19"/>
      <c r="J553" s="18"/>
      <c r="K553" s="18"/>
    </row>
    <row r="554" spans="1:11" ht="15.75">
      <c r="A554" s="65" t="s">
        <v>517</v>
      </c>
      <c r="B554" s="23">
        <v>64.8</v>
      </c>
      <c r="C554" s="23">
        <v>54.4</v>
      </c>
      <c r="D554" s="23">
        <v>45.8</v>
      </c>
      <c r="E554" s="24">
        <v>36.3</v>
      </c>
      <c r="F554" s="23">
        <v>107</v>
      </c>
      <c r="G554" s="23">
        <v>112</v>
      </c>
      <c r="H554" s="23">
        <v>111</v>
      </c>
      <c r="I554" s="24">
        <v>106</v>
      </c>
      <c r="J554" s="22">
        <v>71.2</v>
      </c>
      <c r="K554" s="22">
        <v>106</v>
      </c>
    </row>
    <row r="555" spans="1:11" ht="12.75">
      <c r="A555" s="19"/>
      <c r="E555" s="19"/>
      <c r="I555" s="19"/>
      <c r="J555" s="18"/>
      <c r="K555" s="18"/>
    </row>
    <row r="556" spans="1:11" ht="15">
      <c r="A556" s="66" t="s">
        <v>518</v>
      </c>
      <c r="B556" s="88">
        <v>65.64559053066067</v>
      </c>
      <c r="C556" s="88">
        <v>55.528063935136394</v>
      </c>
      <c r="D556" s="88">
        <v>52.2332379198251</v>
      </c>
      <c r="E556" s="89">
        <v>37.83890554475739</v>
      </c>
      <c r="F556" s="30">
        <v>108</v>
      </c>
      <c r="G556" s="30">
        <v>112</v>
      </c>
      <c r="H556" s="30">
        <v>109</v>
      </c>
      <c r="I556" s="32">
        <v>110</v>
      </c>
      <c r="J556" s="44">
        <v>70.6</v>
      </c>
      <c r="K556" s="44">
        <v>107</v>
      </c>
    </row>
    <row r="557" spans="1:11" ht="12.75">
      <c r="A557" s="67" t="s">
        <v>519</v>
      </c>
      <c r="B557" s="90">
        <v>65.24283903253728</v>
      </c>
      <c r="C557" s="90">
        <v>56.523841882236326</v>
      </c>
      <c r="D557" s="90">
        <v>47.17548218087335</v>
      </c>
      <c r="E557" s="91">
        <v>41.120890506289484</v>
      </c>
      <c r="F557" s="41">
        <v>106.45024034227534</v>
      </c>
      <c r="G557" s="41">
        <v>111.74439207874339</v>
      </c>
      <c r="H557" s="41">
        <v>106.20559950235133</v>
      </c>
      <c r="I557" s="92">
        <v>107.89018200259663</v>
      </c>
      <c r="J557" s="93">
        <v>70.53967175575868</v>
      </c>
      <c r="K557" s="43">
        <v>106.04866809536976</v>
      </c>
    </row>
    <row r="558" spans="1:11" ht="12.75">
      <c r="A558" s="67" t="s">
        <v>520</v>
      </c>
      <c r="B558" s="90">
        <v>61.06334326935921</v>
      </c>
      <c r="C558" s="90">
        <v>53.35345725003877</v>
      </c>
      <c r="D558" s="90">
        <v>48.893736209596256</v>
      </c>
      <c r="E558" s="91">
        <v>49.34987889586387</v>
      </c>
      <c r="F558" s="41">
        <v>108.14577331688663</v>
      </c>
      <c r="G558" s="41">
        <v>112.8413096334519</v>
      </c>
      <c r="H558" s="41">
        <v>111.62908216487222</v>
      </c>
      <c r="I558" s="92">
        <v>121.54991257694562</v>
      </c>
      <c r="J558" s="93">
        <v>63.59599067735287</v>
      </c>
      <c r="K558" s="43">
        <v>106.2987625889343</v>
      </c>
    </row>
    <row r="559" spans="1:11" ht="12.75">
      <c r="A559" s="67" t="s">
        <v>521</v>
      </c>
      <c r="B559" s="90">
        <v>65.23003003672358</v>
      </c>
      <c r="C559" s="90">
        <v>53.69726048563322</v>
      </c>
      <c r="D559" s="90">
        <v>56.76564441216655</v>
      </c>
      <c r="E559" s="91">
        <v>31.86274650059523</v>
      </c>
      <c r="F559" s="41">
        <v>108.51140328594371</v>
      </c>
      <c r="G559" s="41">
        <v>110.46759327021374</v>
      </c>
      <c r="H559" s="41">
        <v>108.07894441851583</v>
      </c>
      <c r="I559" s="92">
        <v>110.37655359444418</v>
      </c>
      <c r="J559" s="93">
        <v>71.02454753170909</v>
      </c>
      <c r="K559" s="43">
        <v>106.57385420838308</v>
      </c>
    </row>
    <row r="560" spans="1:11" ht="12.75">
      <c r="A560" s="67" t="s">
        <v>522</v>
      </c>
      <c r="B560" s="90">
        <v>67.27959410943159</v>
      </c>
      <c r="C560" s="90">
        <v>52.66528700491693</v>
      </c>
      <c r="D560" s="90">
        <v>62.73737601059377</v>
      </c>
      <c r="E560" s="91">
        <v>32.62617247788457</v>
      </c>
      <c r="F560" s="41">
        <v>113.0759836624066</v>
      </c>
      <c r="G560" s="94"/>
      <c r="H560" s="94"/>
      <c r="I560" s="95"/>
      <c r="J560" s="93">
        <v>72.85774634650305</v>
      </c>
      <c r="K560" s="43">
        <v>109.0345644893275</v>
      </c>
    </row>
    <row r="561" spans="1:11" ht="12.75">
      <c r="A561" s="67" t="s">
        <v>523</v>
      </c>
      <c r="B561" s="90">
        <v>70.31789397889743</v>
      </c>
      <c r="C561" s="90">
        <v>57.62271807490521</v>
      </c>
      <c r="D561" s="90">
        <v>62.2129072089202</v>
      </c>
      <c r="E561" s="91">
        <v>36.99840641178854</v>
      </c>
      <c r="F561" s="41">
        <v>109.95481088711374</v>
      </c>
      <c r="G561" s="41">
        <v>112.25795868026361</v>
      </c>
      <c r="H561" s="41">
        <v>111.50569129221246</v>
      </c>
      <c r="I561" s="92">
        <v>111.29732474833956</v>
      </c>
      <c r="J561" s="93">
        <v>73.80559463717205</v>
      </c>
      <c r="K561" s="43">
        <v>108.290245625647</v>
      </c>
    </row>
    <row r="562" spans="1:11" ht="12.75">
      <c r="A562" s="19"/>
      <c r="E562" s="19"/>
      <c r="I562" s="19"/>
      <c r="J562" s="93"/>
      <c r="K562" s="18"/>
    </row>
    <row r="563" spans="1:11" ht="15">
      <c r="A563" s="66" t="s">
        <v>524</v>
      </c>
      <c r="B563" s="88">
        <v>66.42729936996453</v>
      </c>
      <c r="C563" s="88">
        <v>55.93301045019173</v>
      </c>
      <c r="D563" s="88">
        <v>50.33964863104322</v>
      </c>
      <c r="E563" s="89">
        <v>38.775839103645474</v>
      </c>
      <c r="F563" s="30">
        <v>109</v>
      </c>
      <c r="G563" s="30">
        <v>114</v>
      </c>
      <c r="H563" s="30">
        <v>114</v>
      </c>
      <c r="I563" s="32">
        <v>106</v>
      </c>
      <c r="J563" s="34">
        <v>73</v>
      </c>
      <c r="K563" s="44">
        <v>107</v>
      </c>
    </row>
    <row r="564" spans="1:11" ht="12.75">
      <c r="A564" s="67" t="s">
        <v>525</v>
      </c>
      <c r="B564" s="90">
        <v>68.55172370093977</v>
      </c>
      <c r="C564" s="90">
        <v>57.79795797434487</v>
      </c>
      <c r="D564" s="90">
        <v>53.540300231822066</v>
      </c>
      <c r="E564" s="91">
        <v>42.84586515011245</v>
      </c>
      <c r="F564" s="41">
        <v>113.08059020254682</v>
      </c>
      <c r="G564" s="41">
        <v>117.66145546412814</v>
      </c>
      <c r="H564" s="41">
        <v>114.03623095852289</v>
      </c>
      <c r="I564" s="92">
        <v>118.9963927914298</v>
      </c>
      <c r="J564" s="93">
        <v>76.22485557909384</v>
      </c>
      <c r="K564" s="43">
        <v>111.75023636621859</v>
      </c>
    </row>
    <row r="565" spans="1:11" ht="12.75">
      <c r="A565" s="67" t="s">
        <v>526</v>
      </c>
      <c r="B565" s="90">
        <v>66.20405620495997</v>
      </c>
      <c r="C565" s="90">
        <v>55.81124176459865</v>
      </c>
      <c r="D565" s="90">
        <v>46.5135755382691</v>
      </c>
      <c r="E565" s="91">
        <v>38.678017256334115</v>
      </c>
      <c r="F565" s="41">
        <v>109.14518410735563</v>
      </c>
      <c r="G565" s="41">
        <v>115.55737998179583</v>
      </c>
      <c r="H565" s="41">
        <v>115.36209507447268</v>
      </c>
      <c r="I565" s="95"/>
      <c r="J565" s="93">
        <v>71.50893425374045</v>
      </c>
      <c r="K565" s="43">
        <v>107.71270212944528</v>
      </c>
    </row>
    <row r="566" spans="1:11" ht="12.75">
      <c r="A566" s="67" t="s">
        <v>527</v>
      </c>
      <c r="B566" s="90">
        <v>64.06282189684475</v>
      </c>
      <c r="C566" s="90">
        <v>51.54921515821561</v>
      </c>
      <c r="D566" s="90">
        <v>55.72293120585224</v>
      </c>
      <c r="E566" s="91">
        <v>35.193629888341825</v>
      </c>
      <c r="F566" s="41">
        <v>108.67855935184161</v>
      </c>
      <c r="G566" s="94"/>
      <c r="H566" s="94"/>
      <c r="I566" s="95"/>
      <c r="J566" s="93">
        <v>69.15373098775383</v>
      </c>
      <c r="K566" s="43">
        <v>107.0765854122811</v>
      </c>
    </row>
    <row r="567" spans="1:11" ht="12.75">
      <c r="A567" s="67" t="s">
        <v>528</v>
      </c>
      <c r="B567" s="90">
        <v>68.2246106247787</v>
      </c>
      <c r="C567" s="90">
        <v>59.29606339212723</v>
      </c>
      <c r="D567" s="90">
        <v>53.87470484025793</v>
      </c>
      <c r="E567" s="91">
        <v>35.91819944201926</v>
      </c>
      <c r="F567" s="41">
        <v>110.94596769498717</v>
      </c>
      <c r="G567" s="41">
        <v>119.38024649012738</v>
      </c>
      <c r="H567" s="41">
        <v>131.86823910575475</v>
      </c>
      <c r="I567" s="92">
        <v>102.13900672253047</v>
      </c>
      <c r="J567" s="93">
        <v>74.15473338209692</v>
      </c>
      <c r="K567" s="43">
        <v>108.16537257702404</v>
      </c>
    </row>
    <row r="568" spans="1:11" ht="12.75">
      <c r="A568" s="67" t="s">
        <v>529</v>
      </c>
      <c r="B568" s="90">
        <v>64.6600409729891</v>
      </c>
      <c r="C568" s="90">
        <v>55.13530054686711</v>
      </c>
      <c r="D568" s="90">
        <v>48.93200994335838</v>
      </c>
      <c r="E568" s="91">
        <v>33.109893910759844</v>
      </c>
      <c r="F568" s="41">
        <v>104.15082209238881</v>
      </c>
      <c r="G568" s="41">
        <v>106.89847676529293</v>
      </c>
      <c r="H568" s="41">
        <v>120.08750395528915</v>
      </c>
      <c r="I568" s="92">
        <v>99.43109799767004</v>
      </c>
      <c r="J568" s="93">
        <v>71.89902009131856</v>
      </c>
      <c r="K568" s="43">
        <v>102.61829936635871</v>
      </c>
    </row>
    <row r="569" spans="1:11" ht="12.75">
      <c r="A569" s="67" t="s">
        <v>530</v>
      </c>
      <c r="B569" s="90">
        <v>66.24311515142065</v>
      </c>
      <c r="C569" s="90">
        <v>57.79055049446673</v>
      </c>
      <c r="D569" s="90">
        <v>47.7463841548862</v>
      </c>
      <c r="E569" s="91">
        <v>44.86752290397178</v>
      </c>
      <c r="F569" s="41">
        <v>108.2243876832085</v>
      </c>
      <c r="G569" s="41">
        <v>114.17116364832604</v>
      </c>
      <c r="H569" s="41">
        <v>113.4604037211685</v>
      </c>
      <c r="I569" s="92">
        <v>105.61576656467668</v>
      </c>
      <c r="J569" s="93">
        <v>70.95651638968708</v>
      </c>
      <c r="K569" s="43">
        <v>106.34757692749483</v>
      </c>
    </row>
    <row r="570" spans="1:11" ht="12.75">
      <c r="A570" s="67" t="s">
        <v>531</v>
      </c>
      <c r="B570" s="90">
        <v>62.62797795931701</v>
      </c>
      <c r="C570" s="90">
        <v>49.0383142105928</v>
      </c>
      <c r="D570" s="90">
        <v>42.705655569474</v>
      </c>
      <c r="E570" s="91">
        <v>38.41249761364541</v>
      </c>
      <c r="F570" s="41">
        <v>105.334620569162</v>
      </c>
      <c r="G570" s="41">
        <v>110.02281708182844</v>
      </c>
      <c r="H570" s="41">
        <v>88.3684129435628</v>
      </c>
      <c r="I570" s="92">
        <v>97.72389891397874</v>
      </c>
      <c r="J570" s="93">
        <v>68.58873323514078</v>
      </c>
      <c r="K570" s="43">
        <v>102.69798755185221</v>
      </c>
    </row>
    <row r="571" spans="1:11" ht="12.75">
      <c r="A571" s="67" t="s">
        <v>532</v>
      </c>
      <c r="B571" s="90">
        <v>65.74286935911532</v>
      </c>
      <c r="C571" s="90">
        <v>54.647960362970274</v>
      </c>
      <c r="D571" s="90">
        <v>46.93295531281468</v>
      </c>
      <c r="E571" s="91">
        <v>37.27227349930854</v>
      </c>
      <c r="F571" s="41">
        <v>105.97175530856721</v>
      </c>
      <c r="G571" s="41">
        <v>114.78359751861406</v>
      </c>
      <c r="H571" s="94"/>
      <c r="I571" s="95"/>
      <c r="J571" s="93">
        <v>72.50113152027387</v>
      </c>
      <c r="K571" s="43">
        <v>105.3851155002558</v>
      </c>
    </row>
    <row r="572" spans="1:11" ht="12.75">
      <c r="A572" s="19"/>
      <c r="E572" s="19"/>
      <c r="I572" s="19"/>
      <c r="J572" s="18"/>
      <c r="K572" s="18"/>
    </row>
    <row r="573" spans="1:11" ht="15">
      <c r="A573" s="66" t="s">
        <v>533</v>
      </c>
      <c r="B573" s="88">
        <v>63.30630490473613</v>
      </c>
      <c r="C573" s="88">
        <v>53.367963684271714</v>
      </c>
      <c r="D573" s="88">
        <v>39.53657356294174</v>
      </c>
      <c r="E573" s="89">
        <v>34.36383864262215</v>
      </c>
      <c r="F573" s="30">
        <v>107</v>
      </c>
      <c r="G573" s="30">
        <v>111</v>
      </c>
      <c r="H573" s="30">
        <v>111</v>
      </c>
      <c r="I573" s="32">
        <v>109</v>
      </c>
      <c r="J573" s="44">
        <v>71.2</v>
      </c>
      <c r="K573" s="44">
        <v>106</v>
      </c>
    </row>
    <row r="574" spans="1:11" ht="12.75">
      <c r="A574" s="67" t="s">
        <v>534</v>
      </c>
      <c r="B574" s="90">
        <v>62.688983304195666</v>
      </c>
      <c r="C574" s="90">
        <v>53.860472916445005</v>
      </c>
      <c r="D574" s="90">
        <v>38.87406056383958</v>
      </c>
      <c r="E574" s="91">
        <v>33.33291447276997</v>
      </c>
      <c r="F574" s="41">
        <v>109.59772400069996</v>
      </c>
      <c r="G574" s="41">
        <v>115.04241350209635</v>
      </c>
      <c r="H574" s="41">
        <v>109.5811988650133</v>
      </c>
      <c r="I574" s="92">
        <v>108.98569981046619</v>
      </c>
      <c r="J574" s="93">
        <v>71.59274899457225</v>
      </c>
      <c r="K574" s="43">
        <v>108.14067513925916</v>
      </c>
    </row>
    <row r="575" spans="1:11" ht="12.75">
      <c r="A575" s="67" t="s">
        <v>535</v>
      </c>
      <c r="B575" s="90">
        <v>61.99365427581276</v>
      </c>
      <c r="C575" s="90">
        <v>49.01679795043928</v>
      </c>
      <c r="D575" s="90">
        <v>38.66635973201474</v>
      </c>
      <c r="E575" s="91">
        <v>35.84707969605086</v>
      </c>
      <c r="F575" s="41">
        <v>112.04855814635673</v>
      </c>
      <c r="G575" s="41">
        <v>112.24429058836589</v>
      </c>
      <c r="H575" s="94"/>
      <c r="I575" s="92">
        <v>124.47914958396387</v>
      </c>
      <c r="J575" s="93">
        <v>69.12562623558112</v>
      </c>
      <c r="K575" s="43">
        <v>109.60311951299676</v>
      </c>
    </row>
    <row r="576" spans="1:11" ht="12.75">
      <c r="A576" s="67" t="s">
        <v>536</v>
      </c>
      <c r="B576" s="90">
        <v>61.80413462115136</v>
      </c>
      <c r="C576" s="90">
        <v>50.566170272526875</v>
      </c>
      <c r="D576" s="90">
        <v>41.042696190237415</v>
      </c>
      <c r="E576" s="91">
        <v>28.950557400270355</v>
      </c>
      <c r="F576" s="41">
        <v>107.81015759830746</v>
      </c>
      <c r="G576" s="41">
        <v>106.13437300702158</v>
      </c>
      <c r="H576" s="41">
        <v>108.74982552671939</v>
      </c>
      <c r="I576" s="92">
        <v>106.22444346664089</v>
      </c>
      <c r="J576" s="93">
        <v>70.79857625834187</v>
      </c>
      <c r="K576" s="43">
        <v>107.51550566740482</v>
      </c>
    </row>
    <row r="577" spans="1:11" ht="12.75">
      <c r="A577" s="67" t="s">
        <v>537</v>
      </c>
      <c r="B577" s="90">
        <v>65.45361058246202</v>
      </c>
      <c r="C577" s="90">
        <v>56.97251969527368</v>
      </c>
      <c r="D577" s="90">
        <v>42.04387674682456</v>
      </c>
      <c r="E577" s="91">
        <v>40.65812892116006</v>
      </c>
      <c r="F577" s="41">
        <v>106.94361054567908</v>
      </c>
      <c r="G577" s="41">
        <v>113.44929189282144</v>
      </c>
      <c r="H577" s="41">
        <v>109.14216320973051</v>
      </c>
      <c r="I577" s="92">
        <v>107.37203769994491</v>
      </c>
      <c r="J577" s="93">
        <v>72.66604581562264</v>
      </c>
      <c r="K577" s="43">
        <v>107.31694210679935</v>
      </c>
    </row>
    <row r="578" spans="1:11" ht="12.75">
      <c r="A578" s="67" t="s">
        <v>538</v>
      </c>
      <c r="B578" s="90">
        <v>62.39607028396513</v>
      </c>
      <c r="C578" s="90">
        <v>52.06051704021479</v>
      </c>
      <c r="D578" s="90">
        <v>38.3497945190149</v>
      </c>
      <c r="E578" s="91">
        <v>32.951364671024805</v>
      </c>
      <c r="F578" s="41">
        <v>106.50755543626647</v>
      </c>
      <c r="G578" s="41">
        <v>110.7988032126319</v>
      </c>
      <c r="H578" s="41">
        <v>113.94949476893262</v>
      </c>
      <c r="I578" s="92">
        <v>115.70840458065314</v>
      </c>
      <c r="J578" s="93">
        <v>70.61647236884971</v>
      </c>
      <c r="K578" s="43">
        <v>105.14425296301864</v>
      </c>
    </row>
    <row r="579" spans="1:11" ht="12.75">
      <c r="A579" s="67" t="s">
        <v>539</v>
      </c>
      <c r="B579" s="90">
        <v>66.38185803408024</v>
      </c>
      <c r="C579" s="90">
        <v>56.63487651857254</v>
      </c>
      <c r="D579" s="90">
        <v>41.56994366444214</v>
      </c>
      <c r="E579" s="91">
        <v>31.729975132676238</v>
      </c>
      <c r="F579" s="41">
        <v>106.58795274040084</v>
      </c>
      <c r="G579" s="41">
        <v>115.43687410255896</v>
      </c>
      <c r="H579" s="41">
        <v>116.50992684669893</v>
      </c>
      <c r="I579" s="92">
        <v>89.10932131045169</v>
      </c>
      <c r="J579" s="93">
        <v>72.97604801804033</v>
      </c>
      <c r="K579" s="43">
        <v>104.23101301124514</v>
      </c>
    </row>
    <row r="580" spans="1:11" ht="12.75">
      <c r="A580" s="67" t="s">
        <v>540</v>
      </c>
      <c r="B580" s="90">
        <v>60.79014823709329</v>
      </c>
      <c r="C580" s="90">
        <v>50.39535148185942</v>
      </c>
      <c r="D580" s="90">
        <v>38.19980507846097</v>
      </c>
      <c r="E580" s="91">
        <v>35.20861523052916</v>
      </c>
      <c r="F580" s="41">
        <v>102.75976147231356</v>
      </c>
      <c r="G580" s="41">
        <v>106.8755367256638</v>
      </c>
      <c r="H580" s="94"/>
      <c r="I580" s="95"/>
      <c r="J580" s="93">
        <v>67.89026790203147</v>
      </c>
      <c r="K580" s="43">
        <v>103.71276687640635</v>
      </c>
    </row>
    <row r="581" spans="1:11" ht="12.75">
      <c r="A581" s="67" t="s">
        <v>541</v>
      </c>
      <c r="B581" s="90">
        <v>65.58057030476456</v>
      </c>
      <c r="C581" s="90">
        <v>56.53181279277878</v>
      </c>
      <c r="D581" s="90">
        <v>39.73045484715172</v>
      </c>
      <c r="E581" s="91">
        <v>38.81214166810608</v>
      </c>
      <c r="F581" s="41">
        <v>104.93767752180588</v>
      </c>
      <c r="G581" s="41">
        <v>105.1939313295641</v>
      </c>
      <c r="H581" s="94"/>
      <c r="I581" s="95"/>
      <c r="J581" s="93">
        <v>70.30551124300284</v>
      </c>
      <c r="K581" s="43">
        <v>104.2764733958418</v>
      </c>
    </row>
    <row r="582" spans="1:11" ht="12.75">
      <c r="A582" s="67" t="s">
        <v>542</v>
      </c>
      <c r="B582" s="90">
        <v>66.52931145423307</v>
      </c>
      <c r="C582" s="90">
        <v>57.59560259289689</v>
      </c>
      <c r="D582" s="90">
        <v>41.767065908270396</v>
      </c>
      <c r="E582" s="91">
        <v>42.13584708834064</v>
      </c>
      <c r="F582" s="41">
        <v>107.0351504628918</v>
      </c>
      <c r="G582" s="41">
        <v>110.41835641434636</v>
      </c>
      <c r="H582" s="94"/>
      <c r="I582" s="92">
        <v>105.61693360448956</v>
      </c>
      <c r="J582" s="93">
        <v>73.63200455870185</v>
      </c>
      <c r="K582" s="43">
        <v>106.8616248045783</v>
      </c>
    </row>
    <row r="583" spans="1:11" ht="12.75">
      <c r="A583" s="19"/>
      <c r="E583" s="19"/>
      <c r="I583" s="19"/>
      <c r="J583" s="18"/>
      <c r="K583" s="18"/>
    </row>
    <row r="584" spans="1:11" ht="15">
      <c r="A584" s="66" t="s">
        <v>543</v>
      </c>
      <c r="B584" s="88">
        <v>65.90012484024342</v>
      </c>
      <c r="C584" s="88">
        <v>54.63147893208035</v>
      </c>
      <c r="D584" s="88">
        <v>45.024109593474236</v>
      </c>
      <c r="E584" s="89">
        <v>36.65382058345328</v>
      </c>
      <c r="F584" s="30">
        <v>105</v>
      </c>
      <c r="G584" s="30">
        <v>108</v>
      </c>
      <c r="H584" s="30">
        <v>109</v>
      </c>
      <c r="I584" s="32">
        <v>100</v>
      </c>
      <c r="J584" s="44">
        <v>72.5</v>
      </c>
      <c r="K584" s="44">
        <v>104</v>
      </c>
    </row>
    <row r="585" spans="1:11" ht="12.75">
      <c r="A585" s="67" t="s">
        <v>544</v>
      </c>
      <c r="B585" s="90">
        <v>62.93808859610138</v>
      </c>
      <c r="C585" s="90">
        <v>52.70746754958155</v>
      </c>
      <c r="D585" s="90">
        <v>42.70267484771094</v>
      </c>
      <c r="E585" s="91">
        <v>34.39051560631391</v>
      </c>
      <c r="F585" s="41">
        <v>105.34123082718193</v>
      </c>
      <c r="G585" s="41">
        <v>108.62282922407111</v>
      </c>
      <c r="H585" s="41">
        <v>125.3430334650227</v>
      </c>
      <c r="I585" s="92">
        <v>95.55709018861032</v>
      </c>
      <c r="J585" s="93">
        <v>70.35166627206974</v>
      </c>
      <c r="K585" s="43">
        <v>105.04477751825459</v>
      </c>
    </row>
    <row r="586" spans="1:11" ht="12.75">
      <c r="A586" s="67" t="s">
        <v>545</v>
      </c>
      <c r="B586" s="90">
        <v>66.48638628861544</v>
      </c>
      <c r="C586" s="90">
        <v>54.64757643277114</v>
      </c>
      <c r="D586" s="90">
        <v>49.42677691842477</v>
      </c>
      <c r="E586" s="91">
        <v>34.974438284092926</v>
      </c>
      <c r="F586" s="41">
        <v>103.99489064783413</v>
      </c>
      <c r="G586" s="41">
        <v>104.96199524372206</v>
      </c>
      <c r="H586" s="41">
        <v>99.52798910715386</v>
      </c>
      <c r="I586" s="92">
        <v>100.08007408779058</v>
      </c>
      <c r="J586" s="93">
        <v>74.99769778996014</v>
      </c>
      <c r="K586" s="43">
        <v>103.5707718646074</v>
      </c>
    </row>
    <row r="587" spans="1:11" ht="12.75">
      <c r="A587" s="67" t="s">
        <v>546</v>
      </c>
      <c r="B587" s="90">
        <v>63.818062681870344</v>
      </c>
      <c r="C587" s="90">
        <v>46.82919115024365</v>
      </c>
      <c r="D587" s="90">
        <v>51.06057566956993</v>
      </c>
      <c r="E587" s="91">
        <v>32.24717119196055</v>
      </c>
      <c r="F587" s="94"/>
      <c r="G587" s="94"/>
      <c r="H587" s="94"/>
      <c r="I587" s="95"/>
      <c r="J587" s="93">
        <v>68.4752425007578</v>
      </c>
      <c r="K587" s="43">
        <v>100.50906589866766</v>
      </c>
    </row>
    <row r="588" spans="1:11" ht="12.75">
      <c r="A588" s="67" t="s">
        <v>547</v>
      </c>
      <c r="B588" s="90">
        <v>64.11370506996924</v>
      </c>
      <c r="C588" s="90">
        <v>47.91491128318555</v>
      </c>
      <c r="D588" s="90">
        <v>54.677717030668184</v>
      </c>
      <c r="E588" s="91">
        <v>26.524211444240777</v>
      </c>
      <c r="F588" s="41">
        <v>107.92853194681571</v>
      </c>
      <c r="G588" s="94"/>
      <c r="H588" s="94"/>
      <c r="I588" s="95"/>
      <c r="J588" s="93">
        <v>70.16697383510241</v>
      </c>
      <c r="K588" s="43">
        <v>106.40810327688406</v>
      </c>
    </row>
    <row r="589" spans="1:11" ht="12.75">
      <c r="A589" s="67" t="s">
        <v>548</v>
      </c>
      <c r="B589" s="90">
        <v>65.87882166551138</v>
      </c>
      <c r="C589" s="90">
        <v>53.68421991809898</v>
      </c>
      <c r="D589" s="90">
        <v>54.191559869174746</v>
      </c>
      <c r="E589" s="91">
        <v>39.397998873841466</v>
      </c>
      <c r="F589" s="41">
        <v>112.6558069914209</v>
      </c>
      <c r="G589" s="41">
        <v>120.86730367691175</v>
      </c>
      <c r="H589" s="41">
        <v>112.746602709868</v>
      </c>
      <c r="I589" s="92">
        <v>98.86072326165828</v>
      </c>
      <c r="J589" s="93">
        <v>69.65768800560936</v>
      </c>
      <c r="K589" s="43">
        <v>110.0729744731757</v>
      </c>
    </row>
    <row r="590" spans="1:11" ht="12.75">
      <c r="A590" s="67" t="s">
        <v>549</v>
      </c>
      <c r="B590" s="90">
        <v>68.5628501429993</v>
      </c>
      <c r="C590" s="90">
        <v>58.16029829090403</v>
      </c>
      <c r="D590" s="90">
        <v>41.57691117524029</v>
      </c>
      <c r="E590" s="91">
        <v>36.9437674224473</v>
      </c>
      <c r="F590" s="41">
        <v>108.37977714817424</v>
      </c>
      <c r="G590" s="41">
        <v>115.37209876697507</v>
      </c>
      <c r="H590" s="41">
        <v>96.10634766619752</v>
      </c>
      <c r="I590" s="92">
        <v>109.07339253942177</v>
      </c>
      <c r="J590" s="93">
        <v>74.16563221409666</v>
      </c>
      <c r="K590" s="43">
        <v>107.21672714606704</v>
      </c>
    </row>
    <row r="591" spans="1:11" ht="12.75">
      <c r="A591" s="67" t="s">
        <v>550</v>
      </c>
      <c r="B591" s="90">
        <v>65.6955660158645</v>
      </c>
      <c r="C591" s="90">
        <v>54.370194010664555</v>
      </c>
      <c r="D591" s="90">
        <v>42.845858335061344</v>
      </c>
      <c r="E591" s="91">
        <v>41.222090997085736</v>
      </c>
      <c r="F591" s="41">
        <v>106.58115202127368</v>
      </c>
      <c r="G591" s="41">
        <v>109.56027709472495</v>
      </c>
      <c r="H591" s="41">
        <v>111.01647617719087</v>
      </c>
      <c r="I591" s="92">
        <v>105.06146880756448</v>
      </c>
      <c r="J591" s="93">
        <v>73.1309108434507</v>
      </c>
      <c r="K591" s="43">
        <v>106.91518804924266</v>
      </c>
    </row>
    <row r="592" spans="1:11" ht="12.75">
      <c r="A592" s="67" t="s">
        <v>551</v>
      </c>
      <c r="B592" s="90">
        <v>64.88827079907057</v>
      </c>
      <c r="C592" s="90">
        <v>51.55469395136705</v>
      </c>
      <c r="D592" s="90">
        <v>44.436348594715255</v>
      </c>
      <c r="E592" s="91">
        <v>38.90880302852263</v>
      </c>
      <c r="F592" s="41">
        <v>109.68973047069298</v>
      </c>
      <c r="G592" s="41">
        <v>116.17260708066961</v>
      </c>
      <c r="H592" s="41">
        <v>127.00623787647383</v>
      </c>
      <c r="I592" s="92">
        <v>110.1169386230763</v>
      </c>
      <c r="J592" s="93">
        <v>71.38758304116135</v>
      </c>
      <c r="K592" s="43">
        <v>108.22039707724313</v>
      </c>
    </row>
    <row r="593" spans="1:11" ht="12.75">
      <c r="A593" s="67" t="s">
        <v>552</v>
      </c>
      <c r="B593" s="90">
        <v>67.01622480605263</v>
      </c>
      <c r="C593" s="90">
        <v>56.44565703813742</v>
      </c>
      <c r="D593" s="90">
        <v>44.85860674280539</v>
      </c>
      <c r="E593" s="91">
        <v>30.5498637272569</v>
      </c>
      <c r="F593" s="41">
        <v>103.7594168909655</v>
      </c>
      <c r="G593" s="41">
        <v>106.67736801579235</v>
      </c>
      <c r="H593" s="41">
        <v>113.2190714050866</v>
      </c>
      <c r="I593" s="92">
        <v>85.42989180866786</v>
      </c>
      <c r="J593" s="93">
        <v>73.56178853522242</v>
      </c>
      <c r="K593" s="43">
        <v>101.23420421306867</v>
      </c>
    </row>
    <row r="594" spans="1:11" ht="12.75">
      <c r="A594" s="67" t="s">
        <v>553</v>
      </c>
      <c r="B594" s="90">
        <v>63.44400394623969</v>
      </c>
      <c r="C594" s="90">
        <v>51.363040794816094</v>
      </c>
      <c r="D594" s="90">
        <v>46.47032880943021</v>
      </c>
      <c r="E594" s="91">
        <v>27.917748023215832</v>
      </c>
      <c r="F594" s="41">
        <v>107.38106360543502</v>
      </c>
      <c r="G594" s="41">
        <v>112.9127343814246</v>
      </c>
      <c r="H594" s="94"/>
      <c r="I594" s="95"/>
      <c r="J594" s="93">
        <v>70.5734598561834</v>
      </c>
      <c r="K594" s="43">
        <v>106.10525544177563</v>
      </c>
    </row>
    <row r="595" spans="1:11" ht="12.75">
      <c r="A595" s="67" t="s">
        <v>554</v>
      </c>
      <c r="B595" s="90">
        <v>63.228101973826945</v>
      </c>
      <c r="C595" s="90">
        <v>48.528099070071896</v>
      </c>
      <c r="D595" s="90">
        <v>39.96295321761228</v>
      </c>
      <c r="E595" s="91">
        <v>38.187474452373955</v>
      </c>
      <c r="F595" s="41">
        <v>107.20897767282446</v>
      </c>
      <c r="G595" s="41">
        <v>108.42757115483023</v>
      </c>
      <c r="H595" s="94"/>
      <c r="I595" s="92">
        <v>108.79713091118268</v>
      </c>
      <c r="J595" s="93">
        <v>71.02822385073128</v>
      </c>
      <c r="K595" s="43">
        <v>104.93055321494131</v>
      </c>
    </row>
    <row r="596" spans="1:11" ht="12.75">
      <c r="A596" s="67" t="s">
        <v>555</v>
      </c>
      <c r="B596" s="90">
        <v>68.73010209493819</v>
      </c>
      <c r="C596" s="90">
        <v>60.09053257850403</v>
      </c>
      <c r="D596" s="90">
        <v>44.33638108893299</v>
      </c>
      <c r="E596" s="91">
        <v>43.07979215541843</v>
      </c>
      <c r="F596" s="41">
        <v>99.69245665807486</v>
      </c>
      <c r="G596" s="41">
        <v>99.47942309754507</v>
      </c>
      <c r="H596" s="41">
        <v>94.10450533409102</v>
      </c>
      <c r="I596" s="92">
        <v>102.63817014257985</v>
      </c>
      <c r="J596" s="93">
        <v>74.37175280014453</v>
      </c>
      <c r="K596" s="43">
        <v>99.32152661054985</v>
      </c>
    </row>
    <row r="597" spans="1:11" ht="12.75">
      <c r="A597" s="19"/>
      <c r="E597" s="19"/>
      <c r="I597" s="19"/>
      <c r="J597" s="18"/>
      <c r="K597" s="18"/>
    </row>
    <row r="598" spans="1:11" ht="15">
      <c r="A598" s="66" t="s">
        <v>556</v>
      </c>
      <c r="B598" s="88">
        <v>62.876117520411256</v>
      </c>
      <c r="C598" s="88">
        <v>52.69766195803369</v>
      </c>
      <c r="D598" s="88">
        <v>42.327732747977684</v>
      </c>
      <c r="E598" s="89">
        <v>34.20157501273365</v>
      </c>
      <c r="F598" s="30">
        <v>108</v>
      </c>
      <c r="G598" s="30">
        <v>113</v>
      </c>
      <c r="H598" s="30">
        <v>112</v>
      </c>
      <c r="I598" s="32">
        <v>107</v>
      </c>
      <c r="J598" s="44">
        <v>68.7</v>
      </c>
      <c r="K598" s="44">
        <v>106</v>
      </c>
    </row>
    <row r="599" spans="1:11" ht="12.75">
      <c r="A599" s="67" t="s">
        <v>557</v>
      </c>
      <c r="B599" s="90">
        <v>63.92816575238886</v>
      </c>
      <c r="C599" s="90">
        <v>52.33561026590223</v>
      </c>
      <c r="D599" s="90">
        <v>42.96879685195837</v>
      </c>
      <c r="E599" s="91">
        <v>35.696257753645156</v>
      </c>
      <c r="F599" s="41">
        <v>105.30579037362911</v>
      </c>
      <c r="G599" s="41">
        <v>113.03659589683737</v>
      </c>
      <c r="H599" s="41">
        <v>98.69259997793442</v>
      </c>
      <c r="I599" s="92">
        <v>104.46537027226402</v>
      </c>
      <c r="J599" s="93">
        <v>70.43758246476773</v>
      </c>
      <c r="K599" s="43">
        <v>104.45100007696819</v>
      </c>
    </row>
    <row r="600" spans="1:11" ht="12.75">
      <c r="A600" s="67" t="s">
        <v>558</v>
      </c>
      <c r="B600" s="90">
        <v>61.85172375385783</v>
      </c>
      <c r="C600" s="90">
        <v>52.04857486534057</v>
      </c>
      <c r="D600" s="90">
        <v>43.92779858980889</v>
      </c>
      <c r="E600" s="91">
        <v>36.657451092803484</v>
      </c>
      <c r="F600" s="41">
        <v>113.94542635087585</v>
      </c>
      <c r="G600" s="41">
        <v>119.6308949059856</v>
      </c>
      <c r="H600" s="41">
        <v>132.80280633239937</v>
      </c>
      <c r="I600" s="92">
        <v>102.34649492774473</v>
      </c>
      <c r="J600" s="93">
        <v>65.75400281599917</v>
      </c>
      <c r="K600" s="43">
        <v>112.81938533887744</v>
      </c>
    </row>
    <row r="601" spans="1:11" ht="12.75">
      <c r="A601" s="67" t="s">
        <v>559</v>
      </c>
      <c r="B601" s="90">
        <v>62.95564440520886</v>
      </c>
      <c r="C601" s="90">
        <v>51.99522186959159</v>
      </c>
      <c r="D601" s="90">
        <v>37.556115044949074</v>
      </c>
      <c r="E601" s="91">
        <v>33.87070033575031</v>
      </c>
      <c r="F601" s="41">
        <v>102.32951855688347</v>
      </c>
      <c r="G601" s="41">
        <v>105.30823181690513</v>
      </c>
      <c r="H601" s="41">
        <v>97.04633076036981</v>
      </c>
      <c r="I601" s="92">
        <v>96.64330833456462</v>
      </c>
      <c r="J601" s="93">
        <v>70.73611252466002</v>
      </c>
      <c r="K601" s="43">
        <v>102.16317275004415</v>
      </c>
    </row>
    <row r="602" spans="1:11" ht="12.75">
      <c r="A602" s="67" t="s">
        <v>560</v>
      </c>
      <c r="B602" s="90">
        <v>58.44378275780969</v>
      </c>
      <c r="C602" s="90">
        <v>47.40688283321234</v>
      </c>
      <c r="D602" s="90">
        <v>38.510208002056835</v>
      </c>
      <c r="E602" s="91">
        <v>33.49640002502612</v>
      </c>
      <c r="F602" s="41">
        <v>104.81153182870261</v>
      </c>
      <c r="G602" s="41">
        <v>115.80532285704703</v>
      </c>
      <c r="H602" s="94"/>
      <c r="I602" s="95"/>
      <c r="J602" s="93">
        <v>63.93422075904349</v>
      </c>
      <c r="K602" s="43">
        <v>103.33943437544265</v>
      </c>
    </row>
    <row r="603" spans="1:11" ht="12.75">
      <c r="A603" s="67" t="s">
        <v>561</v>
      </c>
      <c r="B603" s="90">
        <v>66.35075858489473</v>
      </c>
      <c r="C603" s="90">
        <v>52.00053740389333</v>
      </c>
      <c r="D603" s="90">
        <v>51.5545531085591</v>
      </c>
      <c r="E603" s="91">
        <v>29.51432813126043</v>
      </c>
      <c r="F603" s="41">
        <v>114.2826128464489</v>
      </c>
      <c r="G603" s="41">
        <v>116.5953978973901</v>
      </c>
      <c r="H603" s="41">
        <v>103.7729249491497</v>
      </c>
      <c r="I603" s="92">
        <v>108.8741151587533</v>
      </c>
      <c r="J603" s="93">
        <v>71.03891262424173</v>
      </c>
      <c r="K603" s="43">
        <v>120.2763148593601</v>
      </c>
    </row>
    <row r="604" spans="1:11" ht="12.75">
      <c r="A604" s="67" t="s">
        <v>562</v>
      </c>
      <c r="B604" s="90">
        <v>63.0134052207468</v>
      </c>
      <c r="C604" s="90">
        <v>50.91682589872134</v>
      </c>
      <c r="D604" s="90">
        <v>42.74082402678266</v>
      </c>
      <c r="E604" s="91">
        <v>34.86531216612031</v>
      </c>
      <c r="F604" s="41">
        <v>109.42345916249305</v>
      </c>
      <c r="G604" s="41">
        <v>113.0757675429029</v>
      </c>
      <c r="H604" s="41">
        <v>114.547500215397</v>
      </c>
      <c r="I604" s="95"/>
      <c r="J604" s="93">
        <v>67.54612740052781</v>
      </c>
      <c r="K604" s="43">
        <v>107.58914094190497</v>
      </c>
    </row>
    <row r="605" spans="1:11" ht="12.75">
      <c r="A605" s="67" t="s">
        <v>563</v>
      </c>
      <c r="B605" s="90">
        <v>66.91884302241424</v>
      </c>
      <c r="C605" s="90">
        <v>55.4635669861243</v>
      </c>
      <c r="D605" s="90">
        <v>48.07895072273373</v>
      </c>
      <c r="E605" s="91">
        <v>32.06041845812819</v>
      </c>
      <c r="F605" s="41">
        <v>107.04948718454843</v>
      </c>
      <c r="G605" s="41">
        <v>112.68023742939005</v>
      </c>
      <c r="H605" s="41">
        <v>107.96692313873658</v>
      </c>
      <c r="I605" s="95"/>
      <c r="J605" s="93">
        <v>71.27756045728397</v>
      </c>
      <c r="K605" s="43">
        <v>103.8663758257048</v>
      </c>
    </row>
    <row r="606" spans="1:11" ht="12.75">
      <c r="A606" s="67" t="s">
        <v>564</v>
      </c>
      <c r="B606" s="90">
        <v>60.36926198894682</v>
      </c>
      <c r="C606" s="90">
        <v>52.74951677122761</v>
      </c>
      <c r="D606" s="90">
        <v>36.10020775404427</v>
      </c>
      <c r="E606" s="91">
        <v>33.56187687161661</v>
      </c>
      <c r="F606" s="41">
        <v>105.1509665775813</v>
      </c>
      <c r="G606" s="41">
        <v>110.77765200678134</v>
      </c>
      <c r="H606" s="41">
        <v>115.52438729675634</v>
      </c>
      <c r="I606" s="92">
        <v>114.29284253217968</v>
      </c>
      <c r="J606" s="93">
        <v>68.29144097727367</v>
      </c>
      <c r="K606" s="43">
        <v>101.45685146280256</v>
      </c>
    </row>
    <row r="607" spans="1:11" ht="12.75">
      <c r="A607" s="67" t="s">
        <v>565</v>
      </c>
      <c r="B607" s="90">
        <v>63.631517074277696</v>
      </c>
      <c r="C607" s="90">
        <v>54.82958105403125</v>
      </c>
      <c r="D607" s="90">
        <v>45.92154717383078</v>
      </c>
      <c r="E607" s="91">
        <v>37.60203733692299</v>
      </c>
      <c r="F607" s="41">
        <v>108.82819939785131</v>
      </c>
      <c r="G607" s="41">
        <v>113.86255545335534</v>
      </c>
      <c r="H607" s="41">
        <v>107.2230187903896</v>
      </c>
      <c r="I607" s="92">
        <v>109.41519881752305</v>
      </c>
      <c r="J607" s="93">
        <v>67.63481390696344</v>
      </c>
      <c r="K607" s="43">
        <v>106.93233773297706</v>
      </c>
    </row>
    <row r="608" spans="1:11" ht="12.75">
      <c r="A608" s="67" t="s">
        <v>566</v>
      </c>
      <c r="B608" s="90">
        <v>65.93519709837429</v>
      </c>
      <c r="C608" s="90">
        <v>56.62647704787057</v>
      </c>
      <c r="D608" s="90">
        <v>51.82892789138569</v>
      </c>
      <c r="E608" s="91">
        <v>33.06360763916032</v>
      </c>
      <c r="F608" s="41">
        <v>110.90630189179394</v>
      </c>
      <c r="G608" s="41">
        <v>113.45406520522643</v>
      </c>
      <c r="H608" s="94"/>
      <c r="I608" s="95"/>
      <c r="J608" s="93">
        <v>72.06308342164249</v>
      </c>
      <c r="K608" s="43">
        <v>111.39575521705456</v>
      </c>
    </row>
    <row r="609" spans="1:11" ht="12.75">
      <c r="A609" s="19"/>
      <c r="E609" s="19"/>
      <c r="I609" s="19"/>
      <c r="J609" s="18"/>
      <c r="K609" s="18"/>
    </row>
    <row r="610" spans="1:11" ht="15.75">
      <c r="A610" s="65" t="s">
        <v>567</v>
      </c>
      <c r="B610" s="23">
        <v>60.7</v>
      </c>
      <c r="C610" s="23">
        <v>51.1</v>
      </c>
      <c r="D610" s="23">
        <v>36.3</v>
      </c>
      <c r="E610" s="24">
        <v>31.1</v>
      </c>
      <c r="F610" s="23">
        <v>107</v>
      </c>
      <c r="G610" s="23">
        <v>110</v>
      </c>
      <c r="H610" s="23">
        <v>118</v>
      </c>
      <c r="I610" s="24">
        <v>115</v>
      </c>
      <c r="J610" s="22">
        <v>71.6</v>
      </c>
      <c r="K610" s="22">
        <v>105</v>
      </c>
    </row>
    <row r="611" spans="1:11" ht="12.75">
      <c r="A611" s="19"/>
      <c r="E611" s="19"/>
      <c r="I611" s="19"/>
      <c r="J611" s="18"/>
      <c r="K611" s="18"/>
    </row>
    <row r="612" spans="1:11" ht="15">
      <c r="A612" s="66" t="s">
        <v>568</v>
      </c>
      <c r="B612" s="88">
        <v>61.3311593817723</v>
      </c>
      <c r="C612" s="88">
        <v>51.230585889226965</v>
      </c>
      <c r="D612" s="88">
        <v>38.806925782844594</v>
      </c>
      <c r="E612" s="89">
        <v>32.567847114112695</v>
      </c>
      <c r="F612" s="30">
        <v>107</v>
      </c>
      <c r="G612" s="30">
        <v>111</v>
      </c>
      <c r="H612" s="30">
        <v>114</v>
      </c>
      <c r="I612" s="32">
        <v>109</v>
      </c>
      <c r="J612" s="44">
        <v>71.7</v>
      </c>
      <c r="K612" s="44">
        <v>105</v>
      </c>
    </row>
    <row r="613" spans="1:11" ht="12.75">
      <c r="A613" s="67" t="s">
        <v>569</v>
      </c>
      <c r="B613" s="90">
        <v>63.47150686367024</v>
      </c>
      <c r="C613" s="90">
        <v>52.53156096393692</v>
      </c>
      <c r="D613" s="90">
        <v>44.688259302307706</v>
      </c>
      <c r="E613" s="91">
        <v>31.777714924625293</v>
      </c>
      <c r="F613" s="41">
        <v>112.85473871770401</v>
      </c>
      <c r="G613" s="41">
        <v>115.40369946527022</v>
      </c>
      <c r="H613" s="41">
        <v>126.42793267856615</v>
      </c>
      <c r="I613" s="92">
        <v>130.30003072667523</v>
      </c>
      <c r="J613" s="93">
        <v>73.55249320477988</v>
      </c>
      <c r="K613" s="43">
        <v>109.46441788307789</v>
      </c>
    </row>
    <row r="614" spans="1:11" ht="12.75">
      <c r="A614" s="67" t="s">
        <v>570</v>
      </c>
      <c r="B614" s="90">
        <v>61.70704373326107</v>
      </c>
      <c r="C614" s="90">
        <v>49.62175276110225</v>
      </c>
      <c r="D614" s="90">
        <v>39.109774774433845</v>
      </c>
      <c r="E614" s="91">
        <v>33.885418330534975</v>
      </c>
      <c r="F614" s="41">
        <v>106.8846911913546</v>
      </c>
      <c r="G614" s="41">
        <v>104.58567843742186</v>
      </c>
      <c r="H614" s="41">
        <v>126.72493160356606</v>
      </c>
      <c r="I614" s="92">
        <v>107.91054438353136</v>
      </c>
      <c r="J614" s="93">
        <v>72.5201200115511</v>
      </c>
      <c r="K614" s="43">
        <v>104.55205305418764</v>
      </c>
    </row>
    <row r="615" spans="1:11" ht="12.75">
      <c r="A615" s="67" t="s">
        <v>571</v>
      </c>
      <c r="B615" s="90">
        <v>59.25725579577434</v>
      </c>
      <c r="C615" s="90">
        <v>44.40056199877518</v>
      </c>
      <c r="D615" s="90">
        <v>43.83024227460467</v>
      </c>
      <c r="E615" s="91">
        <v>31.43927892368903</v>
      </c>
      <c r="F615" s="41">
        <v>108.05751836271642</v>
      </c>
      <c r="G615" s="41">
        <v>111.96498679966051</v>
      </c>
      <c r="H615" s="41">
        <v>127.35468021563949</v>
      </c>
      <c r="I615" s="95"/>
      <c r="J615" s="93">
        <v>68.71260553312575</v>
      </c>
      <c r="K615" s="43">
        <v>107.70621549088406</v>
      </c>
    </row>
    <row r="616" spans="1:11" ht="12.75">
      <c r="A616" s="67" t="s">
        <v>572</v>
      </c>
      <c r="B616" s="90">
        <v>63.58717608778509</v>
      </c>
      <c r="C616" s="90">
        <v>54.40263042666975</v>
      </c>
      <c r="D616" s="90">
        <v>39.313257386407166</v>
      </c>
      <c r="E616" s="91">
        <v>34.346111560271865</v>
      </c>
      <c r="F616" s="41">
        <v>105.83830103172166</v>
      </c>
      <c r="G616" s="41">
        <v>108.50149522939842</v>
      </c>
      <c r="H616" s="41">
        <v>107.58735525838087</v>
      </c>
      <c r="I616" s="92">
        <v>105.01639459744086</v>
      </c>
      <c r="J616" s="93">
        <v>73.19489818217872</v>
      </c>
      <c r="K616" s="43">
        <v>103.23759269147091</v>
      </c>
    </row>
    <row r="617" spans="1:11" ht="12.75">
      <c r="A617" s="67" t="s">
        <v>573</v>
      </c>
      <c r="B617" s="90">
        <v>59.2742465822933</v>
      </c>
      <c r="C617" s="90">
        <v>50.38348625236823</v>
      </c>
      <c r="D617" s="90">
        <v>38.07345767573301</v>
      </c>
      <c r="E617" s="91">
        <v>32.523294323252145</v>
      </c>
      <c r="F617" s="41">
        <v>102.86906415913315</v>
      </c>
      <c r="G617" s="41">
        <v>105.53275585720772</v>
      </c>
      <c r="H617" s="41">
        <v>120.49488747231828</v>
      </c>
      <c r="I617" s="92">
        <v>104.18097796285811</v>
      </c>
      <c r="J617" s="93">
        <v>73.69435052282353</v>
      </c>
      <c r="K617" s="43">
        <v>103.35179848815893</v>
      </c>
    </row>
    <row r="618" spans="1:11" ht="12.75">
      <c r="A618" s="67" t="s">
        <v>574</v>
      </c>
      <c r="B618" s="90">
        <v>59.31380020669821</v>
      </c>
      <c r="C618" s="90">
        <v>47.75984176389624</v>
      </c>
      <c r="D618" s="90">
        <v>40.588455995986955</v>
      </c>
      <c r="E618" s="91">
        <v>31.66455619323979</v>
      </c>
      <c r="F618" s="41">
        <v>103.32672694530233</v>
      </c>
      <c r="G618" s="41">
        <v>111.2227882734484</v>
      </c>
      <c r="H618" s="41">
        <v>96.57750117368549</v>
      </c>
      <c r="I618" s="92">
        <v>100.57574110919099</v>
      </c>
      <c r="J618" s="93">
        <v>67.63184302015387</v>
      </c>
      <c r="K618" s="43">
        <v>99.74951604916016</v>
      </c>
    </row>
    <row r="619" spans="1:11" ht="12.75">
      <c r="A619" s="67" t="s">
        <v>575</v>
      </c>
      <c r="B619" s="90">
        <v>67.51948663861151</v>
      </c>
      <c r="C619" s="90">
        <v>59.2487480824755</v>
      </c>
      <c r="D619" s="90">
        <v>38.40699461744061</v>
      </c>
      <c r="E619" s="91">
        <v>36.69178178140143</v>
      </c>
      <c r="F619" s="41">
        <v>112.67290455016453</v>
      </c>
      <c r="G619" s="41">
        <v>120.64798325516341</v>
      </c>
      <c r="H619" s="41">
        <v>121.34549470828914</v>
      </c>
      <c r="I619" s="92">
        <v>105.12939545857466</v>
      </c>
      <c r="J619" s="93">
        <v>74.35950200943256</v>
      </c>
      <c r="K619" s="43">
        <v>108.62374872309866</v>
      </c>
    </row>
    <row r="620" spans="1:11" ht="12.75">
      <c r="A620" s="67" t="s">
        <v>576</v>
      </c>
      <c r="B620" s="90">
        <v>62.51683281630681</v>
      </c>
      <c r="C620" s="90">
        <v>50.8173606122772</v>
      </c>
      <c r="D620" s="90">
        <v>38.58170551194405</v>
      </c>
      <c r="E620" s="91">
        <v>30.73496676995705</v>
      </c>
      <c r="F620" s="41">
        <v>110.1526877565585</v>
      </c>
      <c r="G620" s="41">
        <v>114.98503619296045</v>
      </c>
      <c r="H620" s="41">
        <v>124.87256125145251</v>
      </c>
      <c r="I620" s="92">
        <v>95.56196660863628</v>
      </c>
      <c r="J620" s="93">
        <v>70.95658850758943</v>
      </c>
      <c r="K620" s="43">
        <v>107.19504793738865</v>
      </c>
    </row>
    <row r="621" spans="1:11" ht="12.75">
      <c r="A621" s="67" t="s">
        <v>577</v>
      </c>
      <c r="B621" s="90">
        <v>60.60095059926861</v>
      </c>
      <c r="C621" s="90">
        <v>48.364092558695354</v>
      </c>
      <c r="D621" s="90">
        <v>35.75955386436311</v>
      </c>
      <c r="E621" s="91">
        <v>34.55134107016549</v>
      </c>
      <c r="F621" s="41">
        <v>106.12424716748778</v>
      </c>
      <c r="G621" s="41">
        <v>105.8562853782542</v>
      </c>
      <c r="H621" s="41">
        <v>110.59079638100354</v>
      </c>
      <c r="I621" s="92">
        <v>134.89798457390762</v>
      </c>
      <c r="J621" s="93">
        <v>70.64410477737766</v>
      </c>
      <c r="K621" s="43">
        <v>103.45535333108764</v>
      </c>
    </row>
    <row r="622" spans="1:11" ht="12.75">
      <c r="A622" s="67" t="s">
        <v>578</v>
      </c>
      <c r="B622" s="90">
        <v>59.39635589422929</v>
      </c>
      <c r="C622" s="90">
        <v>49.55949906340261</v>
      </c>
      <c r="D622" s="90">
        <v>35.245041803406735</v>
      </c>
      <c r="E622" s="91">
        <v>34.04635185437352</v>
      </c>
      <c r="F622" s="41">
        <v>106.9025689066635</v>
      </c>
      <c r="G622" s="41">
        <v>109.9603007137959</v>
      </c>
      <c r="H622" s="94"/>
      <c r="I622" s="92">
        <v>107.86041189662781</v>
      </c>
      <c r="J622" s="93">
        <v>70.52521638411214</v>
      </c>
      <c r="K622" s="43">
        <v>104.00679644989441</v>
      </c>
    </row>
    <row r="623" spans="1:11" ht="12.75">
      <c r="A623" s="67" t="s">
        <v>579</v>
      </c>
      <c r="B623" s="90">
        <v>60.171222725986986</v>
      </c>
      <c r="C623" s="90">
        <v>50.19179374774576</v>
      </c>
      <c r="D623" s="90">
        <v>37.45228459922817</v>
      </c>
      <c r="E623" s="91">
        <v>32.61107348068353</v>
      </c>
      <c r="F623" s="41">
        <v>104.61908369113645</v>
      </c>
      <c r="G623" s="41">
        <v>110.53030939055304</v>
      </c>
      <c r="H623" s="41">
        <v>99.77733767042487</v>
      </c>
      <c r="I623" s="92">
        <v>112.4034000448103</v>
      </c>
      <c r="J623" s="93">
        <v>71.02382790848908</v>
      </c>
      <c r="K623" s="43">
        <v>103.99180458179748</v>
      </c>
    </row>
    <row r="624" spans="1:11" ht="12.75">
      <c r="A624" s="67" t="s">
        <v>580</v>
      </c>
      <c r="B624" s="90">
        <v>60.78522817641385</v>
      </c>
      <c r="C624" s="90">
        <v>49.5936625859338</v>
      </c>
      <c r="D624" s="90">
        <v>38.82731850539019</v>
      </c>
      <c r="E624" s="91">
        <v>33.71367805479242</v>
      </c>
      <c r="F624" s="41">
        <v>116.1156692886449</v>
      </c>
      <c r="G624" s="41">
        <v>120.85225195176359</v>
      </c>
      <c r="H624" s="41">
        <v>109.41898968964503</v>
      </c>
      <c r="I624" s="92">
        <v>117.41628624397202</v>
      </c>
      <c r="J624" s="93">
        <v>70.35612000951649</v>
      </c>
      <c r="K624" s="43">
        <v>113.11892563187857</v>
      </c>
    </row>
    <row r="625" spans="1:11" ht="12.75">
      <c r="A625" s="67" t="s">
        <v>581</v>
      </c>
      <c r="B625" s="90">
        <v>66.49953192276216</v>
      </c>
      <c r="C625" s="90">
        <v>58.456519260599606</v>
      </c>
      <c r="D625" s="90">
        <v>34.97900969716042</v>
      </c>
      <c r="E625" s="91">
        <v>34.386376006371634</v>
      </c>
      <c r="F625" s="41">
        <v>112.18698399003063</v>
      </c>
      <c r="G625" s="41">
        <v>116.90761043752745</v>
      </c>
      <c r="H625" s="41">
        <v>117.14662761096658</v>
      </c>
      <c r="I625" s="92">
        <v>117.00606046785312</v>
      </c>
      <c r="J625" s="93">
        <v>73.9837238995425</v>
      </c>
      <c r="K625" s="43">
        <v>109.79783647217683</v>
      </c>
    </row>
    <row r="626" spans="1:11" ht="12.75">
      <c r="A626" s="67" t="s">
        <v>582</v>
      </c>
      <c r="B626" s="90">
        <v>49.27833894327143</v>
      </c>
      <c r="C626" s="90">
        <v>39.6181799602308</v>
      </c>
      <c r="D626" s="90">
        <v>34.444774815113824</v>
      </c>
      <c r="E626" s="91">
        <v>22.918726118940786</v>
      </c>
      <c r="F626" s="41">
        <v>105.1675873979662</v>
      </c>
      <c r="G626" s="41">
        <v>111.17749093998864</v>
      </c>
      <c r="H626" s="41">
        <v>109.06509500407715</v>
      </c>
      <c r="I626" s="92">
        <v>112.33424693964335</v>
      </c>
      <c r="J626" s="93">
        <v>64.7055155095855</v>
      </c>
      <c r="K626" s="43">
        <v>105.20705739386023</v>
      </c>
    </row>
    <row r="627" spans="1:11" ht="12.75">
      <c r="A627" s="67" t="s">
        <v>583</v>
      </c>
      <c r="B627" s="90">
        <v>57.39037651803047</v>
      </c>
      <c r="C627" s="90">
        <v>46.54638034466393</v>
      </c>
      <c r="D627" s="90">
        <v>53.75118228547999</v>
      </c>
      <c r="E627" s="91">
        <v>31.554039740085866</v>
      </c>
      <c r="F627" s="41">
        <v>107.13479527624712</v>
      </c>
      <c r="G627" s="41">
        <v>109.0768402498906</v>
      </c>
      <c r="H627" s="94"/>
      <c r="I627" s="92">
        <v>113.35015234407525</v>
      </c>
      <c r="J627" s="93">
        <v>65.12484667637395</v>
      </c>
      <c r="K627" s="43">
        <v>105.29317913425452</v>
      </c>
    </row>
    <row r="628" spans="1:11" ht="12.75">
      <c r="A628" s="19"/>
      <c r="E628" s="19"/>
      <c r="I628" s="19"/>
      <c r="J628" s="18"/>
      <c r="K628" s="18"/>
    </row>
    <row r="629" spans="1:11" ht="15">
      <c r="A629" s="66" t="s">
        <v>584</v>
      </c>
      <c r="B629" s="88">
        <v>61.121403145295375</v>
      </c>
      <c r="C629" s="88">
        <v>51.96457122648176</v>
      </c>
      <c r="D629" s="88">
        <v>35.653167531195464</v>
      </c>
      <c r="E629" s="89">
        <v>31.359238588681908</v>
      </c>
      <c r="F629" s="30">
        <v>107</v>
      </c>
      <c r="G629" s="30">
        <v>110</v>
      </c>
      <c r="H629" s="30">
        <v>120</v>
      </c>
      <c r="I629" s="32">
        <v>116</v>
      </c>
      <c r="J629" s="44">
        <v>72.1</v>
      </c>
      <c r="K629" s="44">
        <v>106</v>
      </c>
    </row>
    <row r="630" spans="1:11" ht="12.75">
      <c r="A630" s="67" t="s">
        <v>585</v>
      </c>
      <c r="B630" s="90">
        <v>57.90851838397775</v>
      </c>
      <c r="C630" s="90">
        <v>48.35832072357899</v>
      </c>
      <c r="D630" s="90">
        <v>38.835765333608954</v>
      </c>
      <c r="E630" s="91">
        <v>27.833412821310883</v>
      </c>
      <c r="F630" s="41">
        <v>106.20915780989662</v>
      </c>
      <c r="G630" s="41">
        <v>111.04807718682686</v>
      </c>
      <c r="H630" s="41">
        <v>121.90194323419377</v>
      </c>
      <c r="I630" s="92">
        <v>117.03944413332744</v>
      </c>
      <c r="J630" s="93">
        <v>70.03802134795404</v>
      </c>
      <c r="K630" s="43">
        <v>103.05094515699933</v>
      </c>
    </row>
    <row r="631" spans="1:11" ht="12.75">
      <c r="A631" s="67" t="s">
        <v>586</v>
      </c>
      <c r="B631" s="90">
        <v>68.83323255612616</v>
      </c>
      <c r="C631" s="90">
        <v>59.21001888352252</v>
      </c>
      <c r="D631" s="90">
        <v>39.87281577885653</v>
      </c>
      <c r="E631" s="91">
        <v>36.587957360731416</v>
      </c>
      <c r="F631" s="41">
        <v>111.5539603564267</v>
      </c>
      <c r="G631" s="41">
        <v>112.24102139890798</v>
      </c>
      <c r="H631" s="41">
        <v>124.81133535335458</v>
      </c>
      <c r="I631" s="92">
        <v>134.53870950186928</v>
      </c>
      <c r="J631" s="93">
        <v>75.24992122789801</v>
      </c>
      <c r="K631" s="43">
        <v>108.98696423689483</v>
      </c>
    </row>
    <row r="632" spans="1:11" ht="12.75">
      <c r="A632" s="67" t="s">
        <v>587</v>
      </c>
      <c r="B632" s="90">
        <v>67.05025027468527</v>
      </c>
      <c r="C632" s="90">
        <v>58.575671821203</v>
      </c>
      <c r="D632" s="90">
        <v>37.754959843433156</v>
      </c>
      <c r="E632" s="91">
        <v>33.500217042949636</v>
      </c>
      <c r="F632" s="41">
        <v>108.61565716685242</v>
      </c>
      <c r="G632" s="41">
        <v>114.04362271666805</v>
      </c>
      <c r="H632" s="41">
        <v>119.49358906760379</v>
      </c>
      <c r="I632" s="92">
        <v>106.22955281036066</v>
      </c>
      <c r="J632" s="93">
        <v>74.65357597657706</v>
      </c>
      <c r="K632" s="43">
        <v>106.61473636433792</v>
      </c>
    </row>
    <row r="633" spans="1:11" ht="12.75">
      <c r="A633" s="67" t="s">
        <v>588</v>
      </c>
      <c r="B633" s="90">
        <v>64.12433108161028</v>
      </c>
      <c r="C633" s="90">
        <v>55.662290830112994</v>
      </c>
      <c r="D633" s="90">
        <v>35.299640446228445</v>
      </c>
      <c r="E633" s="91">
        <v>29.454940162973703</v>
      </c>
      <c r="F633" s="41">
        <v>107.26143251136423</v>
      </c>
      <c r="G633" s="41">
        <v>109.95042545919023</v>
      </c>
      <c r="H633" s="41">
        <v>116.04163220373147</v>
      </c>
      <c r="I633" s="92">
        <v>118.65329752731536</v>
      </c>
      <c r="J633" s="93">
        <v>73.25481439448002</v>
      </c>
      <c r="K633" s="43">
        <v>105.85358091633205</v>
      </c>
    </row>
    <row r="634" spans="1:11" ht="12.75">
      <c r="A634" s="67" t="s">
        <v>589</v>
      </c>
      <c r="B634" s="90">
        <v>59.94596305231291</v>
      </c>
      <c r="C634" s="90">
        <v>49.31309806991882</v>
      </c>
      <c r="D634" s="90">
        <v>33.18310509355234</v>
      </c>
      <c r="E634" s="91">
        <v>28.842355558454138</v>
      </c>
      <c r="F634" s="41">
        <v>108.00058611978686</v>
      </c>
      <c r="G634" s="41">
        <v>112.0569367832047</v>
      </c>
      <c r="H634" s="41">
        <v>102.67729657909129</v>
      </c>
      <c r="I634" s="92">
        <v>111.02638134301445</v>
      </c>
      <c r="J634" s="93">
        <v>71.24273021540772</v>
      </c>
      <c r="K634" s="43">
        <v>103.08813876467721</v>
      </c>
    </row>
    <row r="635" spans="1:11" ht="12.75">
      <c r="A635" s="67" t="s">
        <v>590</v>
      </c>
      <c r="B635" s="90">
        <v>67.10570906035791</v>
      </c>
      <c r="C635" s="90">
        <v>57.87514649583145</v>
      </c>
      <c r="D635" s="90">
        <v>36.89753547120959</v>
      </c>
      <c r="E635" s="91">
        <v>35.4066789856563</v>
      </c>
      <c r="F635" s="41">
        <v>117.23970845249355</v>
      </c>
      <c r="G635" s="41">
        <v>124.97274057970725</v>
      </c>
      <c r="H635" s="41">
        <v>123.3796008539417</v>
      </c>
      <c r="I635" s="92">
        <v>118.7415695600651</v>
      </c>
      <c r="J635" s="93">
        <v>74.04640028493479</v>
      </c>
      <c r="K635" s="43">
        <v>112.19280995469296</v>
      </c>
    </row>
    <row r="636" spans="1:11" ht="12.75">
      <c r="A636" s="67" t="s">
        <v>591</v>
      </c>
      <c r="B636" s="90">
        <v>61.92409369467994</v>
      </c>
      <c r="C636" s="90">
        <v>50.229420182321185</v>
      </c>
      <c r="D636" s="90">
        <v>39.71049467262052</v>
      </c>
      <c r="E636" s="91">
        <v>28.834945232160415</v>
      </c>
      <c r="F636" s="41">
        <v>110.8786451041508</v>
      </c>
      <c r="G636" s="41">
        <v>116.17562680694064</v>
      </c>
      <c r="H636" s="41">
        <v>113.1359193643469</v>
      </c>
      <c r="I636" s="92">
        <v>121.59479688577444</v>
      </c>
      <c r="J636" s="93">
        <v>71.47658939175395</v>
      </c>
      <c r="K636" s="43">
        <v>106.60115838197223</v>
      </c>
    </row>
    <row r="637" spans="1:11" ht="12.75">
      <c r="A637" s="67" t="s">
        <v>592</v>
      </c>
      <c r="B637" s="90">
        <v>59.38888336756214</v>
      </c>
      <c r="C637" s="90">
        <v>51.4894237062824</v>
      </c>
      <c r="D637" s="90">
        <v>34.335277495332065</v>
      </c>
      <c r="E637" s="91">
        <v>33.222677973099216</v>
      </c>
      <c r="F637" s="41">
        <v>104.8595622871798</v>
      </c>
      <c r="G637" s="41">
        <v>105.59025304293924</v>
      </c>
      <c r="H637" s="41">
        <v>127.24286804456662</v>
      </c>
      <c r="I637" s="92">
        <v>117.61105012172499</v>
      </c>
      <c r="J637" s="93">
        <v>72.03523184369784</v>
      </c>
      <c r="K637" s="43">
        <v>104.8848591145112</v>
      </c>
    </row>
    <row r="638" spans="1:11" ht="12.75">
      <c r="A638" s="67" t="s">
        <v>593</v>
      </c>
      <c r="B638" s="90">
        <v>63.288315968605794</v>
      </c>
      <c r="C638" s="90">
        <v>53.25266431803889</v>
      </c>
      <c r="D638" s="90">
        <v>35.70176946668818</v>
      </c>
      <c r="E638" s="91">
        <v>33.60841936860476</v>
      </c>
      <c r="F638" s="41">
        <v>108.27304110046714</v>
      </c>
      <c r="G638" s="41">
        <v>116.82843625526193</v>
      </c>
      <c r="H638" s="41">
        <v>105.24662566850405</v>
      </c>
      <c r="I638" s="92">
        <v>107.7257062783347</v>
      </c>
      <c r="J638" s="93">
        <v>71.37075686575672</v>
      </c>
      <c r="K638" s="43">
        <v>105.72685926995477</v>
      </c>
    </row>
    <row r="639" spans="1:11" ht="12.75">
      <c r="A639" s="67" t="s">
        <v>594</v>
      </c>
      <c r="B639" s="90">
        <v>65.4185898622425</v>
      </c>
      <c r="C639" s="90">
        <v>57.28080654688037</v>
      </c>
      <c r="D639" s="90">
        <v>32.19805539941068</v>
      </c>
      <c r="E639" s="91">
        <v>36.812731564862254</v>
      </c>
      <c r="F639" s="41">
        <v>110.43421016764657</v>
      </c>
      <c r="G639" s="41">
        <v>115.96564219997106</v>
      </c>
      <c r="H639" s="41">
        <v>105.17387055297127</v>
      </c>
      <c r="I639" s="92">
        <v>110.85297495327211</v>
      </c>
      <c r="J639" s="93">
        <v>74.05909127994134</v>
      </c>
      <c r="K639" s="43">
        <v>108.67592666751959</v>
      </c>
    </row>
    <row r="640" spans="1:11" ht="12.75">
      <c r="A640" s="67" t="s">
        <v>595</v>
      </c>
      <c r="B640" s="90">
        <v>64.57498734651365</v>
      </c>
      <c r="C640" s="90">
        <v>56.11420332022673</v>
      </c>
      <c r="D640" s="90">
        <v>38.30765270289427</v>
      </c>
      <c r="E640" s="91">
        <v>30.539253719560232</v>
      </c>
      <c r="F640" s="41">
        <v>111.71562166078505</v>
      </c>
      <c r="G640" s="41">
        <v>120.41312496777478</v>
      </c>
      <c r="H640" s="41">
        <v>121.37811822030673</v>
      </c>
      <c r="I640" s="92">
        <v>106.85801478933801</v>
      </c>
      <c r="J640" s="93">
        <v>73.37133519196517</v>
      </c>
      <c r="K640" s="43">
        <v>108.28541985085504</v>
      </c>
    </row>
    <row r="641" spans="1:11" ht="12.75">
      <c r="A641" s="67" t="s">
        <v>596</v>
      </c>
      <c r="B641" s="90">
        <v>55.67020370853864</v>
      </c>
      <c r="C641" s="90">
        <v>43.80245030352108</v>
      </c>
      <c r="D641" s="90">
        <v>37.590136594904344</v>
      </c>
      <c r="E641" s="91">
        <v>22.823258084821784</v>
      </c>
      <c r="F641" s="41">
        <v>104.23291519070202</v>
      </c>
      <c r="G641" s="41">
        <v>106.24996823442787</v>
      </c>
      <c r="H641" s="41">
        <v>114.07344494208957</v>
      </c>
      <c r="I641" s="92">
        <v>106.93703893879405</v>
      </c>
      <c r="J641" s="93">
        <v>69.11379997656239</v>
      </c>
      <c r="K641" s="43">
        <v>101.60462682451796</v>
      </c>
    </row>
    <row r="642" spans="1:11" ht="12.75">
      <c r="A642" s="67" t="s">
        <v>597</v>
      </c>
      <c r="B642" s="90">
        <v>66.61749357914395</v>
      </c>
      <c r="C642" s="90">
        <v>55.82788555492131</v>
      </c>
      <c r="D642" s="90">
        <v>34.291789760197695</v>
      </c>
      <c r="E642" s="91">
        <v>33.85312653270873</v>
      </c>
      <c r="F642" s="41">
        <v>109.48011457678378</v>
      </c>
      <c r="G642" s="41">
        <v>112.886157166316</v>
      </c>
      <c r="H642" s="41">
        <v>120.60437990808812</v>
      </c>
      <c r="I642" s="92">
        <v>117.31857111764292</v>
      </c>
      <c r="J642" s="93">
        <v>74.13921579416146</v>
      </c>
      <c r="K642" s="43">
        <v>107.78295681302615</v>
      </c>
    </row>
    <row r="643" spans="1:11" ht="12.75">
      <c r="A643" s="67" t="s">
        <v>598</v>
      </c>
      <c r="B643" s="90">
        <v>58.5332507066958</v>
      </c>
      <c r="C643" s="90">
        <v>46.00417761815539</v>
      </c>
      <c r="D643" s="90">
        <v>34.14751245645642</v>
      </c>
      <c r="E643" s="91">
        <v>25.1502008847442</v>
      </c>
      <c r="F643" s="41">
        <v>108.85198503961067</v>
      </c>
      <c r="G643" s="41">
        <v>112.00641887688128</v>
      </c>
      <c r="H643" s="41">
        <v>105.04531340952279</v>
      </c>
      <c r="I643" s="92">
        <v>118.27596941291442</v>
      </c>
      <c r="J643" s="93">
        <v>70.27308063085117</v>
      </c>
      <c r="K643" s="43">
        <v>105.78132156069915</v>
      </c>
    </row>
    <row r="644" spans="1:11" ht="12.75">
      <c r="A644" s="67" t="s">
        <v>599</v>
      </c>
      <c r="B644" s="90">
        <v>68.1199889103938</v>
      </c>
      <c r="C644" s="90">
        <v>59.93723777712212</v>
      </c>
      <c r="D644" s="90">
        <v>37.00741952578243</v>
      </c>
      <c r="E644" s="91">
        <v>37.80377001089344</v>
      </c>
      <c r="F644" s="41">
        <v>109.86775114634693</v>
      </c>
      <c r="G644" s="41">
        <v>112.36019748566545</v>
      </c>
      <c r="H644" s="41">
        <v>131.0530667535939</v>
      </c>
      <c r="I644" s="92">
        <v>123.49487174897786</v>
      </c>
      <c r="J644" s="93">
        <v>74.85385987813574</v>
      </c>
      <c r="K644" s="43">
        <v>108.04536158758968</v>
      </c>
    </row>
    <row r="645" spans="1:11" ht="12.75">
      <c r="A645" s="67" t="s">
        <v>600</v>
      </c>
      <c r="B645" s="41">
        <v>65.71053769587586</v>
      </c>
      <c r="C645" s="41">
        <v>58.21583033237863</v>
      </c>
      <c r="D645" s="41">
        <v>35.389117214815755</v>
      </c>
      <c r="E645" s="92">
        <v>35.632747476618064</v>
      </c>
      <c r="F645" s="41">
        <v>110.66802454689991</v>
      </c>
      <c r="G645" s="41">
        <v>113.47772874820187</v>
      </c>
      <c r="H645" s="41">
        <v>121.87051190911647</v>
      </c>
      <c r="I645" s="92">
        <v>116.93130441067666</v>
      </c>
      <c r="J645" s="93">
        <v>74.13541778252292</v>
      </c>
      <c r="K645" s="43">
        <v>109.04381532680587</v>
      </c>
    </row>
    <row r="646" spans="1:11" ht="12.75">
      <c r="A646" s="19"/>
      <c r="E646" s="19"/>
      <c r="I646" s="19"/>
      <c r="J646" s="18"/>
      <c r="K646" s="18"/>
    </row>
    <row r="647" spans="1:11" ht="15">
      <c r="A647" s="66" t="s">
        <v>601</v>
      </c>
      <c r="B647" s="88">
        <v>58.04009537807673</v>
      </c>
      <c r="C647" s="88">
        <v>46.871023617704246</v>
      </c>
      <c r="D647" s="88">
        <v>35.144244787547905</v>
      </c>
      <c r="E647" s="89">
        <v>27.336690822553038</v>
      </c>
      <c r="F647" s="30">
        <v>107</v>
      </c>
      <c r="G647" s="30">
        <v>112</v>
      </c>
      <c r="H647" s="30">
        <v>114</v>
      </c>
      <c r="I647" s="32">
        <v>119</v>
      </c>
      <c r="J647" s="44">
        <v>69.1</v>
      </c>
      <c r="K647" s="44">
        <v>104</v>
      </c>
    </row>
    <row r="648" spans="1:11" ht="12.75">
      <c r="A648" s="67" t="s">
        <v>602</v>
      </c>
      <c r="B648" s="90">
        <v>58.4375586972269</v>
      </c>
      <c r="C648" s="90">
        <v>46.7412945324241</v>
      </c>
      <c r="D648" s="90">
        <v>38.56453009288099</v>
      </c>
      <c r="E648" s="91">
        <v>24.614259123175174</v>
      </c>
      <c r="F648" s="41">
        <v>110.22546176177822</v>
      </c>
      <c r="G648" s="41">
        <v>118.63942949830857</v>
      </c>
      <c r="H648" s="41">
        <v>111.17097509453109</v>
      </c>
      <c r="I648" s="95"/>
      <c r="J648" s="93">
        <v>70.01650606564795</v>
      </c>
      <c r="K648" s="43">
        <v>107.93649714437105</v>
      </c>
    </row>
    <row r="649" spans="1:11" ht="12.75">
      <c r="A649" s="67" t="s">
        <v>603</v>
      </c>
      <c r="B649" s="90">
        <v>55.141620445389435</v>
      </c>
      <c r="C649" s="90">
        <v>44.6810402942004</v>
      </c>
      <c r="D649" s="90">
        <v>33.9187014875899</v>
      </c>
      <c r="E649" s="91">
        <v>27.758535128211186</v>
      </c>
      <c r="F649" s="41">
        <v>106.18396253344854</v>
      </c>
      <c r="G649" s="41">
        <v>107.23314370647874</v>
      </c>
      <c r="H649" s="41">
        <v>105.51556545233834</v>
      </c>
      <c r="I649" s="92">
        <v>118.04861910651701</v>
      </c>
      <c r="J649" s="93">
        <v>68.90465362074488</v>
      </c>
      <c r="K649" s="43">
        <v>102.98637078458027</v>
      </c>
    </row>
    <row r="650" spans="1:11" ht="12.75">
      <c r="A650" s="67" t="s">
        <v>604</v>
      </c>
      <c r="B650" s="90">
        <v>56.95192993269248</v>
      </c>
      <c r="C650" s="90">
        <v>43.607985406506366</v>
      </c>
      <c r="D650" s="90">
        <v>43.20445565996265</v>
      </c>
      <c r="E650" s="91">
        <v>24.427151946186118</v>
      </c>
      <c r="F650" s="41">
        <v>106.47905197231636</v>
      </c>
      <c r="G650" s="41">
        <v>111.50067607073078</v>
      </c>
      <c r="H650" s="94"/>
      <c r="I650" s="95"/>
      <c r="J650" s="93">
        <v>66.5076207421873</v>
      </c>
      <c r="K650" s="43">
        <v>99.99421950618009</v>
      </c>
    </row>
    <row r="651" spans="1:11" ht="12.75">
      <c r="A651" s="67" t="s">
        <v>605</v>
      </c>
      <c r="B651" s="90">
        <v>58.51028140164437</v>
      </c>
      <c r="C651" s="90">
        <v>47.58051430631638</v>
      </c>
      <c r="D651" s="90">
        <v>35.12262395631802</v>
      </c>
      <c r="E651" s="91">
        <v>26.72266501904037</v>
      </c>
      <c r="F651" s="41">
        <v>107.39919418965704</v>
      </c>
      <c r="G651" s="41">
        <v>116.29389109952317</v>
      </c>
      <c r="H651" s="41">
        <v>123.0553012289499</v>
      </c>
      <c r="I651" s="92">
        <v>125.37416118857026</v>
      </c>
      <c r="J651" s="93">
        <v>68.82629477144077</v>
      </c>
      <c r="K651" s="43">
        <v>104.4336076971654</v>
      </c>
    </row>
    <row r="652" spans="1:11" ht="12.75">
      <c r="A652" s="67" t="s">
        <v>606</v>
      </c>
      <c r="B652" s="90">
        <v>58.37832378429842</v>
      </c>
      <c r="C652" s="90">
        <v>45.79405526443463</v>
      </c>
      <c r="D652" s="90">
        <v>34.16540888983198</v>
      </c>
      <c r="E652" s="91">
        <v>30.917274613497593</v>
      </c>
      <c r="F652" s="41">
        <v>105.33843502387231</v>
      </c>
      <c r="G652" s="41">
        <v>107.51655237829499</v>
      </c>
      <c r="H652" s="41">
        <v>97.9771202856076</v>
      </c>
      <c r="I652" s="92">
        <v>114.75556114573712</v>
      </c>
      <c r="J652" s="93">
        <v>69.02183757387962</v>
      </c>
      <c r="K652" s="43">
        <v>103.64504053346623</v>
      </c>
    </row>
    <row r="653" spans="1:11" ht="12.75">
      <c r="A653" s="67" t="s">
        <v>607</v>
      </c>
      <c r="B653" s="90">
        <v>61.58835053157185</v>
      </c>
      <c r="C653" s="90">
        <v>50.57815590879354</v>
      </c>
      <c r="D653" s="90">
        <v>34.63088838081694</v>
      </c>
      <c r="E653" s="91">
        <v>28.975074084178694</v>
      </c>
      <c r="F653" s="41">
        <v>107.91330656968016</v>
      </c>
      <c r="G653" s="41">
        <v>113.12147469317891</v>
      </c>
      <c r="H653" s="41">
        <v>127.97112398996592</v>
      </c>
      <c r="I653" s="92">
        <v>131.08820729916872</v>
      </c>
      <c r="J653" s="93">
        <v>70.34240115853846</v>
      </c>
      <c r="K653" s="43">
        <v>104.95890319053402</v>
      </c>
    </row>
    <row r="654" spans="1:11" ht="12.75">
      <c r="A654" s="67" t="s">
        <v>608</v>
      </c>
      <c r="B654" s="90">
        <v>52.33833992472861</v>
      </c>
      <c r="C654" s="90">
        <v>42.09586745896687</v>
      </c>
      <c r="D654" s="90">
        <v>35.25188403099225</v>
      </c>
      <c r="E654" s="91">
        <v>20.761320018895873</v>
      </c>
      <c r="F654" s="41">
        <v>107.96732998113703</v>
      </c>
      <c r="G654" s="41">
        <v>113.34851105532903</v>
      </c>
      <c r="H654" s="41">
        <v>109.37825095172286</v>
      </c>
      <c r="I654" s="92">
        <v>108.61045952101743</v>
      </c>
      <c r="J654" s="93">
        <v>67.05892147856777</v>
      </c>
      <c r="K654" s="43">
        <v>103.91995359416397</v>
      </c>
    </row>
    <row r="655" spans="1:11" ht="12.75">
      <c r="A655" s="19"/>
      <c r="E655" s="19"/>
      <c r="I655" s="19"/>
      <c r="J655" s="18"/>
      <c r="K655" s="18"/>
    </row>
    <row r="656" spans="1:11" ht="15.75">
      <c r="A656" s="65" t="s">
        <v>609</v>
      </c>
      <c r="B656" s="23">
        <v>64.3</v>
      </c>
      <c r="C656" s="23">
        <v>56.2</v>
      </c>
      <c r="D656" s="23">
        <v>34.6</v>
      </c>
      <c r="E656" s="24">
        <v>38.5</v>
      </c>
      <c r="F656" s="23">
        <v>109</v>
      </c>
      <c r="G656" s="23">
        <v>112</v>
      </c>
      <c r="H656" s="23">
        <v>119</v>
      </c>
      <c r="I656" s="24">
        <v>129</v>
      </c>
      <c r="J656" s="22">
        <v>71.2</v>
      </c>
      <c r="K656" s="22">
        <v>107</v>
      </c>
    </row>
    <row r="657" spans="1:11" ht="12.75">
      <c r="A657" s="67"/>
      <c r="E657" s="19"/>
      <c r="I657" s="19"/>
      <c r="J657" s="18"/>
      <c r="K657" s="18"/>
    </row>
    <row r="658" spans="1:11" ht="15">
      <c r="A658" s="66" t="s">
        <v>610</v>
      </c>
      <c r="B658" s="88">
        <v>64.29902042671996</v>
      </c>
      <c r="C658" s="88">
        <v>56.16421711094939</v>
      </c>
      <c r="D658" s="88">
        <v>34.608883347787256</v>
      </c>
      <c r="E658" s="89">
        <v>38.500477743056614</v>
      </c>
      <c r="F658" s="30">
        <v>109</v>
      </c>
      <c r="G658" s="30">
        <v>112</v>
      </c>
      <c r="H658" s="30">
        <v>119</v>
      </c>
      <c r="I658" s="32">
        <v>129</v>
      </c>
      <c r="J658" s="44">
        <v>71.2</v>
      </c>
      <c r="K658" s="44">
        <v>107</v>
      </c>
    </row>
    <row r="659" spans="1:11" ht="12.75">
      <c r="A659" s="67" t="s">
        <v>611</v>
      </c>
      <c r="B659" s="90">
        <v>68.14953225200682</v>
      </c>
      <c r="C659" s="90">
        <v>59.260362011815815</v>
      </c>
      <c r="D659" s="90">
        <v>35.10898821779555</v>
      </c>
      <c r="E659" s="91">
        <v>39.11082972736858</v>
      </c>
      <c r="F659" s="41">
        <v>106.34299934825454</v>
      </c>
      <c r="G659" s="41">
        <v>108.14442522391148</v>
      </c>
      <c r="H659" s="41">
        <v>117.30783337633687</v>
      </c>
      <c r="I659" s="92">
        <v>130.49525511338936</v>
      </c>
      <c r="J659" s="93">
        <v>73.39887608402782</v>
      </c>
      <c r="K659" s="43">
        <v>104.2448070929563</v>
      </c>
    </row>
    <row r="660" spans="1:11" ht="12.75">
      <c r="A660" s="67" t="s">
        <v>612</v>
      </c>
      <c r="B660" s="90">
        <v>66.91512730670811</v>
      </c>
      <c r="C660" s="90">
        <v>59.66855376901179</v>
      </c>
      <c r="D660" s="90">
        <v>39.32072673978854</v>
      </c>
      <c r="E660" s="91">
        <v>39.59151623496862</v>
      </c>
      <c r="F660" s="41">
        <v>108.13781051876275</v>
      </c>
      <c r="G660" s="41">
        <v>111.1531651346974</v>
      </c>
      <c r="H660" s="41">
        <v>118.01242678517782</v>
      </c>
      <c r="I660" s="92">
        <v>131.76141839413617</v>
      </c>
      <c r="J660" s="93">
        <v>72.93871525064787</v>
      </c>
      <c r="K660" s="43">
        <v>106.06974832807819</v>
      </c>
    </row>
    <row r="661" spans="1:11" ht="12.75">
      <c r="A661" s="67" t="s">
        <v>613</v>
      </c>
      <c r="B661" s="90">
        <v>67.46599700241646</v>
      </c>
      <c r="C661" s="90">
        <v>59.51839519862582</v>
      </c>
      <c r="D661" s="90">
        <v>38.92450589967088</v>
      </c>
      <c r="E661" s="91">
        <v>38.01075138231116</v>
      </c>
      <c r="F661" s="41">
        <v>107.92176468005931</v>
      </c>
      <c r="G661" s="41">
        <v>111.41020155115177</v>
      </c>
      <c r="H661" s="41">
        <v>104.19977138408746</v>
      </c>
      <c r="I661" s="92">
        <v>137.08046022385076</v>
      </c>
      <c r="J661" s="93">
        <v>73.74908913090215</v>
      </c>
      <c r="K661" s="43">
        <v>105.89431203288011</v>
      </c>
    </row>
    <row r="662" spans="1:11" ht="12.75">
      <c r="A662" s="67" t="s">
        <v>614</v>
      </c>
      <c r="B662" s="90">
        <v>66.80340204057745</v>
      </c>
      <c r="C662" s="90">
        <v>57.591830355043804</v>
      </c>
      <c r="D662" s="90">
        <v>31.528837550167122</v>
      </c>
      <c r="E662" s="91">
        <v>45.838172091590735</v>
      </c>
      <c r="F662" s="41">
        <v>109.18499268073361</v>
      </c>
      <c r="G662" s="41">
        <v>111.31749813412188</v>
      </c>
      <c r="H662" s="41">
        <v>130.05645463380029</v>
      </c>
      <c r="I662" s="92">
        <v>136.20654590621132</v>
      </c>
      <c r="J662" s="93">
        <v>72.2948648924464</v>
      </c>
      <c r="K662" s="43">
        <v>107.24093742016123</v>
      </c>
    </row>
    <row r="663" spans="1:11" ht="12.75">
      <c r="A663" s="67" t="s">
        <v>615</v>
      </c>
      <c r="B663" s="90">
        <v>65.73549161975349</v>
      </c>
      <c r="C663" s="90">
        <v>58.38332001911476</v>
      </c>
      <c r="D663" s="90">
        <v>33.23940238340259</v>
      </c>
      <c r="E663" s="91">
        <v>35.10229273794334</v>
      </c>
      <c r="F663" s="41">
        <v>109.5889811026259</v>
      </c>
      <c r="G663" s="41">
        <v>112.46188529084341</v>
      </c>
      <c r="H663" s="41">
        <v>114.78076896597668</v>
      </c>
      <c r="I663" s="92">
        <v>127.04987709527289</v>
      </c>
      <c r="J663" s="93">
        <v>72.696005852995</v>
      </c>
      <c r="K663" s="43">
        <v>107.58842997821027</v>
      </c>
    </row>
    <row r="664" spans="1:11" ht="12.75">
      <c r="A664" s="67" t="s">
        <v>616</v>
      </c>
      <c r="B664" s="90">
        <v>65.70450391969904</v>
      </c>
      <c r="C664" s="90">
        <v>57.04444433914685</v>
      </c>
      <c r="D664" s="90">
        <v>39.09889818280285</v>
      </c>
      <c r="E664" s="91">
        <v>40.161460594282374</v>
      </c>
      <c r="F664" s="41">
        <v>109.17966171936071</v>
      </c>
      <c r="G664" s="41">
        <v>112.57531402580133</v>
      </c>
      <c r="H664" s="41">
        <v>123.14418044818628</v>
      </c>
      <c r="I664" s="92">
        <v>139.75825277843842</v>
      </c>
      <c r="J664" s="93">
        <v>73.48600959984502</v>
      </c>
      <c r="K664" s="43">
        <v>106.03472812527798</v>
      </c>
    </row>
    <row r="665" spans="1:11" ht="12.75">
      <c r="A665" s="67" t="s">
        <v>617</v>
      </c>
      <c r="B665" s="90">
        <v>65.49579245074922</v>
      </c>
      <c r="C665" s="90">
        <v>56.27570162926001</v>
      </c>
      <c r="D665" s="90">
        <v>34.31281889567206</v>
      </c>
      <c r="E665" s="91">
        <v>38.81792929522117</v>
      </c>
      <c r="F665" s="41">
        <v>106.43775031786936</v>
      </c>
      <c r="G665" s="41">
        <v>109.84102599391333</v>
      </c>
      <c r="H665" s="41">
        <v>114.86425806017098</v>
      </c>
      <c r="I665" s="92">
        <v>125.39349291715322</v>
      </c>
      <c r="J665" s="93">
        <v>71.24142152171254</v>
      </c>
      <c r="K665" s="43">
        <v>104.50350970726628</v>
      </c>
    </row>
    <row r="666" spans="1:11" ht="12.75">
      <c r="A666" s="67" t="s">
        <v>618</v>
      </c>
      <c r="B666" s="90">
        <v>69.79007471030725</v>
      </c>
      <c r="C666" s="90">
        <v>62.067385995636826</v>
      </c>
      <c r="D666" s="90">
        <v>38.106970256906756</v>
      </c>
      <c r="E666" s="91">
        <v>39.620694141066096</v>
      </c>
      <c r="F666" s="41">
        <v>114.52986902388672</v>
      </c>
      <c r="G666" s="41">
        <v>120.51280867820013</v>
      </c>
      <c r="H666" s="41">
        <v>109.78798335471805</v>
      </c>
      <c r="I666" s="92">
        <v>124.32734984931189</v>
      </c>
      <c r="J666" s="93">
        <v>75.37183571659656</v>
      </c>
      <c r="K666" s="43">
        <v>112.11802113933781</v>
      </c>
    </row>
    <row r="667" spans="1:11" ht="12.75">
      <c r="A667" s="67" t="s">
        <v>619</v>
      </c>
      <c r="B667" s="90">
        <v>67.50504625514726</v>
      </c>
      <c r="C667" s="90">
        <v>57.770188094081554</v>
      </c>
      <c r="D667" s="90">
        <v>35.921853714957535</v>
      </c>
      <c r="E667" s="91">
        <v>37.32081347628042</v>
      </c>
      <c r="F667" s="41">
        <v>111.21940677056531</v>
      </c>
      <c r="G667" s="41">
        <v>112.93223148486265</v>
      </c>
      <c r="H667" s="41">
        <v>79.88827076388615</v>
      </c>
      <c r="I667" s="92">
        <v>133.50120348912205</v>
      </c>
      <c r="J667" s="93">
        <v>73.43917459131988</v>
      </c>
      <c r="K667" s="43">
        <v>107.74094891054423</v>
      </c>
    </row>
    <row r="668" spans="1:11" ht="12.75">
      <c r="A668" s="67" t="s">
        <v>620</v>
      </c>
      <c r="B668" s="90">
        <v>64.83631411666047</v>
      </c>
      <c r="C668" s="90">
        <v>55.61342821003142</v>
      </c>
      <c r="D668" s="90">
        <v>33.78784392066908</v>
      </c>
      <c r="E668" s="91">
        <v>36.83109532480439</v>
      </c>
      <c r="F668" s="41">
        <v>106.91763861199597</v>
      </c>
      <c r="G668" s="41">
        <v>110.84406196489405</v>
      </c>
      <c r="H668" s="41">
        <v>98.76110818967166</v>
      </c>
      <c r="I668" s="92">
        <v>108.97060904185497</v>
      </c>
      <c r="J668" s="93">
        <v>72.7701744401067</v>
      </c>
      <c r="K668" s="43">
        <v>104.94090913403497</v>
      </c>
    </row>
    <row r="669" spans="1:11" ht="12.75">
      <c r="A669" s="67" t="s">
        <v>621</v>
      </c>
      <c r="B669" s="90">
        <v>61.26963292915924</v>
      </c>
      <c r="C669" s="90">
        <v>52.822016386504814</v>
      </c>
      <c r="D669" s="90">
        <v>26.465155552708588</v>
      </c>
      <c r="E669" s="91">
        <v>43.61327824387407</v>
      </c>
      <c r="F669" s="41">
        <v>103.2820387293619</v>
      </c>
      <c r="G669" s="41">
        <v>105.42832219917953</v>
      </c>
      <c r="H669" s="41">
        <v>102.05012189244567</v>
      </c>
      <c r="I669" s="92">
        <v>120.00429360194128</v>
      </c>
      <c r="J669" s="93">
        <v>66.14768170964706</v>
      </c>
      <c r="K669" s="43">
        <v>101.1120110198524</v>
      </c>
    </row>
    <row r="670" spans="1:11" ht="12.75">
      <c r="A670" s="67" t="s">
        <v>622</v>
      </c>
      <c r="B670" s="90">
        <v>68.55569674516626</v>
      </c>
      <c r="C670" s="90">
        <v>61.66088231544046</v>
      </c>
      <c r="D670" s="90">
        <v>34.59770891335719</v>
      </c>
      <c r="E670" s="91">
        <v>38.734161954276956</v>
      </c>
      <c r="F670" s="41">
        <v>113.53040024072206</v>
      </c>
      <c r="G670" s="41">
        <v>117.36072911473467</v>
      </c>
      <c r="H670" s="41">
        <v>116.93752450650778</v>
      </c>
      <c r="I670" s="92">
        <v>137.40326647833155</v>
      </c>
      <c r="J670" s="93">
        <v>74.75015571014274</v>
      </c>
      <c r="K670" s="43">
        <v>111.48379153439356</v>
      </c>
    </row>
    <row r="671" spans="1:11" ht="12.75">
      <c r="A671" s="67" t="s">
        <v>623</v>
      </c>
      <c r="B671" s="90">
        <v>65.02023928916638</v>
      </c>
      <c r="C671" s="90">
        <v>58.70978146237351</v>
      </c>
      <c r="D671" s="90">
        <v>35.99657788127076</v>
      </c>
      <c r="E671" s="91">
        <v>36.45224541274782</v>
      </c>
      <c r="F671" s="41">
        <v>107.10688166223022</v>
      </c>
      <c r="G671" s="41">
        <v>110.0018165813718</v>
      </c>
      <c r="H671" s="41">
        <v>116.33616111710242</v>
      </c>
      <c r="I671" s="92">
        <v>133.99855173737592</v>
      </c>
      <c r="J671" s="93">
        <v>74.14783732508486</v>
      </c>
      <c r="K671" s="43">
        <v>104.97475776485939</v>
      </c>
    </row>
    <row r="672" spans="1:11" ht="12.75">
      <c r="A672" s="67" t="s">
        <v>624</v>
      </c>
      <c r="B672" s="90">
        <v>66.3186030656792</v>
      </c>
      <c r="C672" s="90">
        <v>56.94318892131324</v>
      </c>
      <c r="D672" s="90">
        <v>39.16214199383932</v>
      </c>
      <c r="E672" s="91">
        <v>32.667697175876846</v>
      </c>
      <c r="F672" s="41">
        <v>106.57773371282244</v>
      </c>
      <c r="G672" s="41">
        <v>111.03266733903587</v>
      </c>
      <c r="H672" s="41">
        <v>127.30089892943784</v>
      </c>
      <c r="I672" s="92">
        <v>105.87321549877564</v>
      </c>
      <c r="J672" s="93">
        <v>72.2386030656792</v>
      </c>
      <c r="K672" s="43">
        <v>104.08613631945022</v>
      </c>
    </row>
    <row r="673" spans="1:11" ht="12.75">
      <c r="A673" s="67" t="s">
        <v>625</v>
      </c>
      <c r="B673" s="90">
        <v>62.98584567499561</v>
      </c>
      <c r="C673" s="90">
        <v>55.31941073263312</v>
      </c>
      <c r="D673" s="90">
        <v>30.29436917132875</v>
      </c>
      <c r="E673" s="91">
        <v>42.67256580138528</v>
      </c>
      <c r="F673" s="41">
        <v>103.6175374837433</v>
      </c>
      <c r="G673" s="41">
        <v>105.55265864232864</v>
      </c>
      <c r="H673" s="41">
        <v>126.62927533112884</v>
      </c>
      <c r="I673" s="92">
        <v>119.29119159372355</v>
      </c>
      <c r="J673" s="93">
        <v>70.11023300084179</v>
      </c>
      <c r="K673" s="43">
        <v>103.2028414728825</v>
      </c>
    </row>
    <row r="674" spans="1:11" ht="12.75">
      <c r="A674" s="67" t="s">
        <v>626</v>
      </c>
      <c r="B674" s="90">
        <v>61.02577798675688</v>
      </c>
      <c r="C674" s="90">
        <v>52.89680232049238</v>
      </c>
      <c r="D674" s="90">
        <v>45.54423320847224</v>
      </c>
      <c r="E674" s="91">
        <v>24.56173956523745</v>
      </c>
      <c r="F674" s="41">
        <v>111.90175955942601</v>
      </c>
      <c r="G674" s="41">
        <v>112.86981427719094</v>
      </c>
      <c r="H674" s="41">
        <v>111.79876728409216</v>
      </c>
      <c r="I674" s="92">
        <v>142.83078930339192</v>
      </c>
      <c r="J674" s="93">
        <v>70.87517557711833</v>
      </c>
      <c r="K674" s="43">
        <v>104.5191013923654</v>
      </c>
    </row>
    <row r="675" spans="1:11" ht="12.75">
      <c r="A675" s="67" t="s">
        <v>627</v>
      </c>
      <c r="B675" s="90">
        <v>66.64793764014497</v>
      </c>
      <c r="C675" s="90">
        <v>56.94098478271926</v>
      </c>
      <c r="D675" s="90">
        <v>36.96711613594657</v>
      </c>
      <c r="E675" s="91">
        <v>32.403481789156615</v>
      </c>
      <c r="F675" s="41">
        <v>108.7365659794836</v>
      </c>
      <c r="G675" s="41">
        <v>110.85563142773151</v>
      </c>
      <c r="H675" s="41">
        <v>119.97002999677565</v>
      </c>
      <c r="I675" s="92">
        <v>130.4433669289046</v>
      </c>
      <c r="J675" s="93">
        <v>73.40517754003771</v>
      </c>
      <c r="K675" s="43">
        <v>104.33346176679257</v>
      </c>
    </row>
    <row r="676" spans="1:11" ht="12.75">
      <c r="A676" s="67" t="s">
        <v>628</v>
      </c>
      <c r="B676" s="90">
        <v>58.73677916087707</v>
      </c>
      <c r="C676" s="90">
        <v>49.98012333325816</v>
      </c>
      <c r="D676" s="90">
        <v>28.45539266512548</v>
      </c>
      <c r="E676" s="91">
        <v>40.950273479197</v>
      </c>
      <c r="F676" s="41">
        <v>107.82601286032022</v>
      </c>
      <c r="G676" s="41">
        <v>111.34789789415227</v>
      </c>
      <c r="H676" s="41">
        <v>134.3670733382985</v>
      </c>
      <c r="I676" s="92">
        <v>125.43885361953384</v>
      </c>
      <c r="J676" s="93">
        <v>64.16031363127982</v>
      </c>
      <c r="K676" s="43">
        <v>107.01495739177014</v>
      </c>
    </row>
    <row r="677" spans="1:11" ht="12.75">
      <c r="A677" s="67" t="s">
        <v>629</v>
      </c>
      <c r="B677" s="90">
        <v>64.83923653994187</v>
      </c>
      <c r="C677" s="90">
        <v>56.511469895316935</v>
      </c>
      <c r="D677" s="90">
        <v>37.364052685574485</v>
      </c>
      <c r="E677" s="91">
        <v>38.42733790833861</v>
      </c>
      <c r="F677" s="41">
        <v>108.02115288059801</v>
      </c>
      <c r="G677" s="41">
        <v>111.85116933853456</v>
      </c>
      <c r="H677" s="41">
        <v>117.30422509078701</v>
      </c>
      <c r="I677" s="92">
        <v>124.4917930911068</v>
      </c>
      <c r="J677" s="93">
        <v>72.12021421229787</v>
      </c>
      <c r="K677" s="43">
        <v>105.44086843256002</v>
      </c>
    </row>
    <row r="678" spans="1:11" ht="12.75">
      <c r="A678" s="67" t="s">
        <v>630</v>
      </c>
      <c r="B678" s="90">
        <v>66.22740986403036</v>
      </c>
      <c r="C678" s="90">
        <v>58.980287480598435</v>
      </c>
      <c r="D678" s="90">
        <v>31.03210544931492</v>
      </c>
      <c r="E678" s="91">
        <v>43.6448825472056</v>
      </c>
      <c r="F678" s="41">
        <v>113.42896298896767</v>
      </c>
      <c r="G678" s="41">
        <v>119.07952684352166</v>
      </c>
      <c r="H678" s="41">
        <v>131.83199327162853</v>
      </c>
      <c r="I678" s="92">
        <v>165.6531528933583</v>
      </c>
      <c r="J678" s="93">
        <v>73.03655499325502</v>
      </c>
      <c r="K678" s="43">
        <v>110.80161975386132</v>
      </c>
    </row>
    <row r="679" spans="1:11" ht="12.75">
      <c r="A679" s="67" t="s">
        <v>631</v>
      </c>
      <c r="B679" s="90">
        <v>64.3866751063228</v>
      </c>
      <c r="C679" s="90">
        <v>54.99107856324428</v>
      </c>
      <c r="D679" s="90">
        <v>39.65316391242502</v>
      </c>
      <c r="E679" s="91">
        <v>31.46785602838293</v>
      </c>
      <c r="F679" s="41">
        <v>105.57572146697052</v>
      </c>
      <c r="G679" s="41">
        <v>108.7320911687588</v>
      </c>
      <c r="H679" s="94"/>
      <c r="I679" s="95"/>
      <c r="J679" s="93">
        <v>70.31936192891264</v>
      </c>
      <c r="K679" s="43">
        <v>100.53906562937458</v>
      </c>
    </row>
    <row r="680" spans="1:11" ht="12.75">
      <c r="A680" s="67" t="s">
        <v>632</v>
      </c>
      <c r="B680" s="90">
        <v>60.4930501988427</v>
      </c>
      <c r="C680" s="90">
        <v>49.92096615933608</v>
      </c>
      <c r="D680" s="90">
        <v>25.277457870050757</v>
      </c>
      <c r="E680" s="91">
        <v>47.6744182774813</v>
      </c>
      <c r="F680" s="41">
        <v>105.88337813948318</v>
      </c>
      <c r="G680" s="41">
        <v>110.44577317891029</v>
      </c>
      <c r="H680" s="41">
        <v>116.2716350500652</v>
      </c>
      <c r="I680" s="92">
        <v>130.04134655940354</v>
      </c>
      <c r="J680" s="93">
        <v>65.14394191116348</v>
      </c>
      <c r="K680" s="43">
        <v>103.44969471800235</v>
      </c>
    </row>
    <row r="681" spans="1:11" ht="12.75">
      <c r="A681" s="67" t="s">
        <v>633</v>
      </c>
      <c r="B681" s="90">
        <v>65.46799858991454</v>
      </c>
      <c r="C681" s="90">
        <v>56.27670431507793</v>
      </c>
      <c r="D681" s="90">
        <v>35.02101026444863</v>
      </c>
      <c r="E681" s="91">
        <v>34.97358089793729</v>
      </c>
      <c r="F681" s="41">
        <v>107.05185403176795</v>
      </c>
      <c r="G681" s="41">
        <v>111.2792655676663</v>
      </c>
      <c r="H681" s="41">
        <v>104.44623805476171</v>
      </c>
      <c r="I681" s="92">
        <v>122.12211898371162</v>
      </c>
      <c r="J681" s="93">
        <v>72.10635352956587</v>
      </c>
      <c r="K681" s="43">
        <v>104.63642465245815</v>
      </c>
    </row>
    <row r="682" spans="1:11" ht="12.75">
      <c r="A682" s="67" t="s">
        <v>634</v>
      </c>
      <c r="B682" s="90">
        <v>60.38709241154554</v>
      </c>
      <c r="C682" s="90">
        <v>53.87809886118154</v>
      </c>
      <c r="D682" s="90">
        <v>28.25923013191521</v>
      </c>
      <c r="E682" s="91">
        <v>41.887088044830776</v>
      </c>
      <c r="F682" s="41">
        <v>121.3950501049108</v>
      </c>
      <c r="G682" s="41">
        <v>120.6285253651074</v>
      </c>
      <c r="H682" s="41">
        <v>141.65012316912933</v>
      </c>
      <c r="I682" s="92">
        <v>143.08369754365262</v>
      </c>
      <c r="J682" s="93">
        <v>68.37043731092098</v>
      </c>
      <c r="K682" s="43">
        <v>118.89362037502885</v>
      </c>
    </row>
    <row r="683" spans="1:11" ht="12.75">
      <c r="A683" s="67" t="s">
        <v>635</v>
      </c>
      <c r="B683" s="90">
        <v>65.7365758712499</v>
      </c>
      <c r="C683" s="90">
        <v>57.087270589402515</v>
      </c>
      <c r="D683" s="90">
        <v>34.20526236800838</v>
      </c>
      <c r="E683" s="91">
        <v>33.541978240687925</v>
      </c>
      <c r="F683" s="41">
        <v>113.83292654314369</v>
      </c>
      <c r="G683" s="41">
        <v>115.75233763610302</v>
      </c>
      <c r="H683" s="41">
        <v>109.61559965485738</v>
      </c>
      <c r="I683" s="92">
        <v>110.56619627863067</v>
      </c>
      <c r="J683" s="93">
        <v>72.4145263251659</v>
      </c>
      <c r="K683" s="43">
        <v>109.4708636497881</v>
      </c>
    </row>
    <row r="684" spans="1:11" ht="12.75">
      <c r="A684" s="67" t="s">
        <v>636</v>
      </c>
      <c r="B684" s="90">
        <v>64.78784165406624</v>
      </c>
      <c r="C684" s="90">
        <v>56.28961847694749</v>
      </c>
      <c r="D684" s="90">
        <v>43.46117417698338</v>
      </c>
      <c r="E684" s="91">
        <v>31.248709855190132</v>
      </c>
      <c r="F684" s="41">
        <v>108.42424278345243</v>
      </c>
      <c r="G684" s="41">
        <v>110.76103820508256</v>
      </c>
      <c r="H684" s="41">
        <v>113.57113412312304</v>
      </c>
      <c r="I684" s="92">
        <v>133.528577535615</v>
      </c>
      <c r="J684" s="93">
        <v>73.27108971480234</v>
      </c>
      <c r="K684" s="43">
        <v>104.8164222427572</v>
      </c>
    </row>
    <row r="685" spans="1:11" ht="12.75">
      <c r="A685" s="67" t="s">
        <v>637</v>
      </c>
      <c r="B685" s="90">
        <v>72.45575835148877</v>
      </c>
      <c r="C685" s="90">
        <v>65.5751933536508</v>
      </c>
      <c r="D685" s="90">
        <v>36.11921611978149</v>
      </c>
      <c r="E685" s="91">
        <v>42.033010876756116</v>
      </c>
      <c r="F685" s="41">
        <v>114.46967223116364</v>
      </c>
      <c r="G685" s="41">
        <v>120.53959583924626</v>
      </c>
      <c r="H685" s="41">
        <v>130.69393336873227</v>
      </c>
      <c r="I685" s="92">
        <v>107.03684215796127</v>
      </c>
      <c r="J685" s="93">
        <v>77.80537312107737</v>
      </c>
      <c r="K685" s="43">
        <v>112.34285590433143</v>
      </c>
    </row>
    <row r="686" spans="1:11" ht="12.75">
      <c r="A686" s="19"/>
      <c r="E686" s="19"/>
      <c r="I686" s="19"/>
      <c r="J686" s="18"/>
      <c r="K686" s="18"/>
    </row>
    <row r="687" spans="1:11" ht="12.75">
      <c r="A687" s="63" t="s">
        <v>638</v>
      </c>
      <c r="B687" s="104">
        <v>53.72444579171981</v>
      </c>
      <c r="C687" s="104">
        <v>47.421939897831514</v>
      </c>
      <c r="D687" s="104">
        <v>35.65699939792568</v>
      </c>
      <c r="E687" s="105">
        <v>32.92092447815033</v>
      </c>
      <c r="F687" s="14">
        <v>110</v>
      </c>
      <c r="G687" s="14">
        <v>110</v>
      </c>
      <c r="H687" s="14">
        <v>125</v>
      </c>
      <c r="I687" s="15">
        <v>115</v>
      </c>
      <c r="J687" s="13">
        <v>65.4</v>
      </c>
      <c r="K687" s="13">
        <v>106</v>
      </c>
    </row>
    <row r="688" spans="1:11" ht="12.75">
      <c r="A688" s="67" t="s">
        <v>639</v>
      </c>
      <c r="B688" s="90">
        <v>55.00667233882947</v>
      </c>
      <c r="C688" s="90">
        <v>46.76403116615132</v>
      </c>
      <c r="D688" s="90">
        <v>41.91527069165592</v>
      </c>
      <c r="E688" s="91">
        <v>28.483153107968263</v>
      </c>
      <c r="F688" s="41">
        <v>107.57397605056435</v>
      </c>
      <c r="G688" s="41">
        <v>107.24772965255477</v>
      </c>
      <c r="H688" s="41">
        <v>129.51208911920034</v>
      </c>
      <c r="I688" s="92">
        <v>107.40979123461473</v>
      </c>
      <c r="J688" s="93">
        <v>69.00149723864533</v>
      </c>
      <c r="K688" s="43">
        <v>104.97506332587092</v>
      </c>
    </row>
    <row r="689" spans="1:11" ht="12.75">
      <c r="A689" s="67" t="s">
        <v>640</v>
      </c>
      <c r="B689" s="90">
        <v>60.904415272746384</v>
      </c>
      <c r="C689" s="90">
        <v>54.741709510051095</v>
      </c>
      <c r="D689" s="90">
        <v>34.38323888539357</v>
      </c>
      <c r="E689" s="91">
        <v>38.326279686082934</v>
      </c>
      <c r="F689" s="41">
        <v>105.48896025651553</v>
      </c>
      <c r="G689" s="41">
        <v>106.8744202936495</v>
      </c>
      <c r="H689" s="41">
        <v>110.51633091593165</v>
      </c>
      <c r="I689" s="92">
        <v>110.34449928877865</v>
      </c>
      <c r="J689" s="93">
        <v>66.8219152751298</v>
      </c>
      <c r="K689" s="43">
        <v>101.71247029453777</v>
      </c>
    </row>
    <row r="690" spans="1:11" ht="12.75">
      <c r="A690" s="67" t="s">
        <v>641</v>
      </c>
      <c r="B690" s="90">
        <v>64.307643635502</v>
      </c>
      <c r="C690" s="90">
        <v>58.15483253610483</v>
      </c>
      <c r="D690" s="90">
        <v>42.95763534637439</v>
      </c>
      <c r="E690" s="91">
        <v>35.712491516185985</v>
      </c>
      <c r="F690" s="41">
        <v>107.25316221727296</v>
      </c>
      <c r="G690" s="41">
        <v>110.2834150180659</v>
      </c>
      <c r="H690" s="41">
        <v>121.68899322727137</v>
      </c>
      <c r="I690" s="92">
        <v>119.79009142920007</v>
      </c>
      <c r="J690" s="93">
        <v>73.07307318204239</v>
      </c>
      <c r="K690" s="43">
        <v>104.7830448838055</v>
      </c>
    </row>
    <row r="691" spans="1:11" ht="12.75">
      <c r="A691" s="67" t="s">
        <v>642</v>
      </c>
      <c r="B691" s="90">
        <v>51.563925185304115</v>
      </c>
      <c r="C691" s="90">
        <v>44.48823963675517</v>
      </c>
      <c r="D691" s="90">
        <v>36.61591222064717</v>
      </c>
      <c r="E691" s="91">
        <v>30.193771250581957</v>
      </c>
      <c r="F691" s="41">
        <v>114.22433782375326</v>
      </c>
      <c r="G691" s="41">
        <v>113.454745332442</v>
      </c>
      <c r="H691" s="41">
        <v>126.44191145351698</v>
      </c>
      <c r="I691" s="92">
        <v>121.75955822401868</v>
      </c>
      <c r="J691" s="93">
        <v>65.03345325438725</v>
      </c>
      <c r="K691" s="43">
        <v>108.0893950029033</v>
      </c>
    </row>
    <row r="692" spans="1:11" ht="12.75">
      <c r="A692" s="67" t="s">
        <v>643</v>
      </c>
      <c r="B692" s="90">
        <v>53.91052879434907</v>
      </c>
      <c r="C692" s="90">
        <v>48.83916046805994</v>
      </c>
      <c r="D692" s="90">
        <v>35.334805880260426</v>
      </c>
      <c r="E692" s="91">
        <v>34.057664726483736</v>
      </c>
      <c r="F692" s="41">
        <v>111.94945882168801</v>
      </c>
      <c r="G692" s="41">
        <v>113.05077657455372</v>
      </c>
      <c r="H692" s="41">
        <v>119.4925838284473</v>
      </c>
      <c r="I692" s="92">
        <v>112.59548049038372</v>
      </c>
      <c r="J692" s="93">
        <v>64.61298420890259</v>
      </c>
      <c r="K692" s="43">
        <v>107.04940575917539</v>
      </c>
    </row>
    <row r="693" spans="1:11" ht="12.75">
      <c r="A693" s="67" t="s">
        <v>644</v>
      </c>
      <c r="B693" s="90">
        <v>56.42893901382092</v>
      </c>
      <c r="C693" s="90">
        <v>50.44450976756612</v>
      </c>
      <c r="D693" s="90">
        <v>38.44934277577296</v>
      </c>
      <c r="E693" s="91">
        <v>30.57905824620394</v>
      </c>
      <c r="F693" s="41">
        <v>105.8259533607825</v>
      </c>
      <c r="G693" s="41">
        <v>106.19371106484962</v>
      </c>
      <c r="H693" s="41">
        <v>119.48489310397397</v>
      </c>
      <c r="I693" s="92">
        <v>114.37766403328384</v>
      </c>
      <c r="J693" s="93">
        <v>65.17607534000146</v>
      </c>
      <c r="K693" s="43">
        <v>103.61235198756775</v>
      </c>
    </row>
    <row r="694" spans="1:11" ht="12.75">
      <c r="A694" s="67" t="s">
        <v>645</v>
      </c>
      <c r="B694" s="90">
        <v>56.703380502642254</v>
      </c>
      <c r="C694" s="90">
        <v>50.36639254457178</v>
      </c>
      <c r="D694" s="90">
        <v>36.02844706072477</v>
      </c>
      <c r="E694" s="91">
        <v>34.950632395866</v>
      </c>
      <c r="F694" s="41">
        <v>110.63641132064873</v>
      </c>
      <c r="G694" s="41">
        <v>112.77247189970771</v>
      </c>
      <c r="H694" s="41">
        <v>115.70048312165078</v>
      </c>
      <c r="I694" s="92">
        <v>122.30456619117135</v>
      </c>
      <c r="J694" s="93">
        <v>68.8563083665249</v>
      </c>
      <c r="K694" s="43">
        <v>105.75311933237178</v>
      </c>
    </row>
    <row r="695" spans="1:11" ht="12.75">
      <c r="A695" s="67" t="s">
        <v>646</v>
      </c>
      <c r="B695" s="90">
        <v>63.92474277547912</v>
      </c>
      <c r="C695" s="90">
        <v>57.51925874316945</v>
      </c>
      <c r="D695" s="90">
        <v>44.10686026394558</v>
      </c>
      <c r="E695" s="91">
        <v>35.64907127234484</v>
      </c>
      <c r="F695" s="41">
        <v>106.53811986914168</v>
      </c>
      <c r="G695" s="41">
        <v>106.85821620174171</v>
      </c>
      <c r="H695" s="41">
        <v>121.25797912941701</v>
      </c>
      <c r="I695" s="92">
        <v>119.39981775333486</v>
      </c>
      <c r="J695" s="93">
        <v>73.29878703779377</v>
      </c>
      <c r="K695" s="43">
        <v>104.51720516708674</v>
      </c>
    </row>
    <row r="696" spans="1:11" ht="12.75">
      <c r="A696" s="67" t="s">
        <v>647</v>
      </c>
      <c r="B696" s="90">
        <v>50.28478038665119</v>
      </c>
      <c r="C696" s="90">
        <v>46.47703620834213</v>
      </c>
      <c r="D696" s="90">
        <v>32.09344735256444</v>
      </c>
      <c r="E696" s="91">
        <v>38.00116424715537</v>
      </c>
      <c r="F696" s="41">
        <v>113.63147132596558</v>
      </c>
      <c r="G696" s="41">
        <v>114.80716892145176</v>
      </c>
      <c r="H696" s="41">
        <v>119.93450867132748</v>
      </c>
      <c r="I696" s="92">
        <v>114.78824843538288</v>
      </c>
      <c r="J696" s="93">
        <v>59.54739921890357</v>
      </c>
      <c r="K696" s="43">
        <v>108.0165177372726</v>
      </c>
    </row>
    <row r="697" spans="1:11" ht="12.75">
      <c r="A697" s="67" t="s">
        <v>648</v>
      </c>
      <c r="B697" s="90">
        <v>62.12834243411012</v>
      </c>
      <c r="C697" s="90">
        <v>55.69639107950043</v>
      </c>
      <c r="D697" s="90">
        <v>42.364742735505445</v>
      </c>
      <c r="E697" s="91">
        <v>35.49626019439169</v>
      </c>
      <c r="F697" s="41">
        <v>108.3796601689225</v>
      </c>
      <c r="G697" s="41">
        <v>108.74295780134153</v>
      </c>
      <c r="H697" s="41">
        <v>118.89850033273115</v>
      </c>
      <c r="I697" s="92">
        <v>116.30006866630953</v>
      </c>
      <c r="J697" s="93">
        <v>72.02959011412815</v>
      </c>
      <c r="K697" s="43">
        <v>104.7550826073454</v>
      </c>
    </row>
    <row r="698" spans="1:11" ht="12.75">
      <c r="A698" s="67" t="s">
        <v>649</v>
      </c>
      <c r="B698" s="90">
        <v>56.746001069281796</v>
      </c>
      <c r="C698" s="90">
        <v>49.959767464453115</v>
      </c>
      <c r="D698" s="90">
        <v>42.090779474654724</v>
      </c>
      <c r="E698" s="91">
        <v>31.777166473366215</v>
      </c>
      <c r="F698" s="41">
        <v>110.70617780425673</v>
      </c>
      <c r="G698" s="41">
        <v>115.96212830117179</v>
      </c>
      <c r="H698" s="41">
        <v>133.28144793625893</v>
      </c>
      <c r="I698" s="92">
        <v>107.70806915472308</v>
      </c>
      <c r="J698" s="93">
        <v>70.74393439170507</v>
      </c>
      <c r="K698" s="43">
        <v>106.64596932949749</v>
      </c>
    </row>
    <row r="699" spans="1:11" ht="12.75">
      <c r="A699" s="67" t="s">
        <v>650</v>
      </c>
      <c r="B699" s="90">
        <v>49.15715954646326</v>
      </c>
      <c r="C699" s="90">
        <v>40.77505790610734</v>
      </c>
      <c r="D699" s="90">
        <v>37.56065822994957</v>
      </c>
      <c r="E699" s="91">
        <v>27.32854547306598</v>
      </c>
      <c r="F699" s="41">
        <v>112.95630141222811</v>
      </c>
      <c r="G699" s="41">
        <v>111.39857060460841</v>
      </c>
      <c r="H699" s="41">
        <v>145.75421866532486</v>
      </c>
      <c r="I699" s="92">
        <v>106.2642692119551</v>
      </c>
      <c r="J699" s="93">
        <v>66.40273147750744</v>
      </c>
      <c r="K699" s="43">
        <v>109.2143774914461</v>
      </c>
    </row>
    <row r="700" spans="1:11" ht="12.75">
      <c r="A700" s="67" t="s">
        <v>651</v>
      </c>
      <c r="B700" s="90">
        <v>50.04580010774632</v>
      </c>
      <c r="C700" s="90">
        <v>43.6159944262647</v>
      </c>
      <c r="D700" s="90">
        <v>34.86176373789171</v>
      </c>
      <c r="E700" s="91">
        <v>26.370966724750204</v>
      </c>
      <c r="F700" s="41">
        <v>112.19780221603513</v>
      </c>
      <c r="G700" s="41">
        <v>110.93461960789247</v>
      </c>
      <c r="H700" s="41">
        <v>109.57385811203679</v>
      </c>
      <c r="I700" s="92">
        <v>101.98699350419331</v>
      </c>
      <c r="J700" s="93">
        <v>65.95021733517883</v>
      </c>
      <c r="K700" s="43">
        <v>105.71374671639668</v>
      </c>
    </row>
    <row r="701" spans="1:11" ht="12.75">
      <c r="A701" s="67" t="s">
        <v>652</v>
      </c>
      <c r="B701" s="90">
        <v>43.65165887370048</v>
      </c>
      <c r="C701" s="90">
        <v>33.84187017471087</v>
      </c>
      <c r="D701" s="90">
        <v>37.411124121725294</v>
      </c>
      <c r="E701" s="91">
        <v>23.409452628078334</v>
      </c>
      <c r="F701" s="41">
        <v>118.80773051110779</v>
      </c>
      <c r="G701" s="41">
        <v>114.19187304015745</v>
      </c>
      <c r="H701" s="41">
        <v>140.49929941143432</v>
      </c>
      <c r="I701" s="92">
        <v>112.61355492841298</v>
      </c>
      <c r="J701" s="93">
        <v>64.55301657445503</v>
      </c>
      <c r="K701" s="43">
        <v>112.58595815379455</v>
      </c>
    </row>
    <row r="702" spans="1:11" ht="12.75">
      <c r="A702" s="67" t="s">
        <v>653</v>
      </c>
      <c r="B702" s="90">
        <v>49.713469012257306</v>
      </c>
      <c r="C702" s="90">
        <v>43.12306114069564</v>
      </c>
      <c r="D702" s="90">
        <v>36.658880302526214</v>
      </c>
      <c r="E702" s="91">
        <v>27.268652395413273</v>
      </c>
      <c r="F702" s="41">
        <v>113.19503073032199</v>
      </c>
      <c r="G702" s="41">
        <v>112.79782605197315</v>
      </c>
      <c r="H702" s="41">
        <v>127.4931105663495</v>
      </c>
      <c r="I702" s="92">
        <v>112.43597588664056</v>
      </c>
      <c r="J702" s="93">
        <v>64.80394719189295</v>
      </c>
      <c r="K702" s="43">
        <v>108.97521291891745</v>
      </c>
    </row>
    <row r="703" spans="1:11" ht="12.75">
      <c r="A703" s="67" t="s">
        <v>654</v>
      </c>
      <c r="B703" s="90">
        <v>56.228827367356175</v>
      </c>
      <c r="C703" s="90">
        <v>50.2840910904663</v>
      </c>
      <c r="D703" s="90">
        <v>27.10768139960389</v>
      </c>
      <c r="E703" s="91">
        <v>40.79965740423804</v>
      </c>
      <c r="F703" s="41">
        <v>105.6470637952445</v>
      </c>
      <c r="G703" s="41">
        <v>106.08405399494615</v>
      </c>
      <c r="H703" s="41">
        <v>121.66250248123828</v>
      </c>
      <c r="I703" s="92">
        <v>116.64983343825723</v>
      </c>
      <c r="J703" s="93">
        <v>62.93212975830248</v>
      </c>
      <c r="K703" s="43">
        <v>103.11994010468828</v>
      </c>
    </row>
    <row r="704" spans="1:11" ht="12.75">
      <c r="A704" s="67" t="s">
        <v>655</v>
      </c>
      <c r="B704" s="90">
        <v>60.179522510209125</v>
      </c>
      <c r="C704" s="90">
        <v>55.898548325091454</v>
      </c>
      <c r="D704" s="90">
        <v>28.28036727011228</v>
      </c>
      <c r="E704" s="91">
        <v>42.647974739575346</v>
      </c>
      <c r="F704" s="41">
        <v>102.25692931092891</v>
      </c>
      <c r="G704" s="41">
        <v>104.1939741170457</v>
      </c>
      <c r="H704" s="41">
        <v>113.92346185990085</v>
      </c>
      <c r="I704" s="92">
        <v>125.06739474957888</v>
      </c>
      <c r="J704" s="93">
        <v>66.48683849176327</v>
      </c>
      <c r="K704" s="43">
        <v>100.4347727483746</v>
      </c>
    </row>
    <row r="705" spans="1:11" ht="12.75">
      <c r="A705" s="67" t="s">
        <v>656</v>
      </c>
      <c r="B705" s="90">
        <v>56.23301735238585</v>
      </c>
      <c r="C705" s="90">
        <v>51.18277184951596</v>
      </c>
      <c r="D705" s="90">
        <v>28.653814215444434</v>
      </c>
      <c r="E705" s="91">
        <v>36.726741446937005</v>
      </c>
      <c r="F705" s="41">
        <v>106.28838047269842</v>
      </c>
      <c r="G705" s="41">
        <v>106.75412549268215</v>
      </c>
      <c r="H705" s="41">
        <v>121.42740105661748</v>
      </c>
      <c r="I705" s="92">
        <v>115.50166418381839</v>
      </c>
      <c r="J705" s="93">
        <v>61.76017943211778</v>
      </c>
      <c r="K705" s="43">
        <v>103.66556284626658</v>
      </c>
    </row>
    <row r="706" spans="1:11" ht="12.75">
      <c r="A706" s="71" t="s">
        <v>657</v>
      </c>
      <c r="B706" s="106">
        <v>53.754023821138695</v>
      </c>
      <c r="C706" s="106">
        <v>47.61779961149488</v>
      </c>
      <c r="D706" s="106">
        <v>25.92423143610975</v>
      </c>
      <c r="E706" s="107">
        <v>38.40663365499582</v>
      </c>
      <c r="F706" s="77">
        <v>105.34163837770453</v>
      </c>
      <c r="G706" s="77">
        <v>108.27506328045791</v>
      </c>
      <c r="H706" s="77">
        <v>127.92420332076965</v>
      </c>
      <c r="I706" s="108">
        <v>114.0963497957829</v>
      </c>
      <c r="J706" s="109">
        <v>58.08217061154385</v>
      </c>
      <c r="K706" s="78">
        <v>102.54589808057712</v>
      </c>
    </row>
  </sheetData>
  <mergeCells count="2"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4.140625" style="0" customWidth="1"/>
    <col min="3" max="3" width="13.140625" style="0" customWidth="1"/>
    <col min="4" max="4" width="13.57421875" style="0" customWidth="1"/>
    <col min="5" max="5" width="13.28125" style="0" customWidth="1"/>
    <col min="6" max="6" width="15.140625" style="0" customWidth="1"/>
    <col min="7" max="7" width="11.57421875" style="0" customWidth="1"/>
    <col min="8" max="8" width="17.8515625" style="0" customWidth="1"/>
    <col min="9" max="9" width="16.7109375" style="0" customWidth="1"/>
    <col min="10" max="10" width="17.140625" style="0" customWidth="1"/>
    <col min="11" max="11" width="18.28125" style="0" customWidth="1"/>
  </cols>
  <sheetData>
    <row r="1" ht="15.75">
      <c r="A1" s="82" t="s">
        <v>663</v>
      </c>
    </row>
    <row r="2" ht="15.75">
      <c r="A2" s="82" t="s">
        <v>675</v>
      </c>
    </row>
    <row r="3" spans="1:11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140" t="s">
        <v>676</v>
      </c>
      <c r="C4" s="148"/>
      <c r="D4" s="149"/>
      <c r="E4" s="140" t="s">
        <v>677</v>
      </c>
      <c r="F4" s="150"/>
      <c r="G4" s="151"/>
      <c r="H4" s="138" t="s">
        <v>678</v>
      </c>
      <c r="I4" s="152"/>
      <c r="J4" s="151"/>
      <c r="K4" s="80" t="s">
        <v>679</v>
      </c>
    </row>
    <row r="5" spans="1:11" ht="12.75">
      <c r="A5" s="19"/>
      <c r="B5" s="4" t="s">
        <v>7</v>
      </c>
      <c r="C5" s="4" t="s">
        <v>669</v>
      </c>
      <c r="D5" s="1" t="s">
        <v>670</v>
      </c>
      <c r="E5" s="4" t="s">
        <v>7</v>
      </c>
      <c r="F5" s="4" t="s">
        <v>669</v>
      </c>
      <c r="G5" s="1" t="s">
        <v>670</v>
      </c>
      <c r="H5" s="4" t="s">
        <v>7</v>
      </c>
      <c r="I5" s="4" t="s">
        <v>669</v>
      </c>
      <c r="J5" s="1" t="s">
        <v>670</v>
      </c>
      <c r="K5" s="80">
        <v>2001</v>
      </c>
    </row>
    <row r="6" spans="1:11" ht="12.75">
      <c r="A6" s="19"/>
      <c r="B6" s="4" t="s">
        <v>672</v>
      </c>
      <c r="C6" s="4" t="s">
        <v>672</v>
      </c>
      <c r="D6" s="1" t="s">
        <v>673</v>
      </c>
      <c r="E6" s="4" t="s">
        <v>672</v>
      </c>
      <c r="F6" s="4" t="s">
        <v>672</v>
      </c>
      <c r="G6" s="1" t="s">
        <v>673</v>
      </c>
      <c r="H6" s="4" t="s">
        <v>672</v>
      </c>
      <c r="I6" s="4" t="s">
        <v>672</v>
      </c>
      <c r="J6" s="1" t="s">
        <v>673</v>
      </c>
      <c r="K6" s="69"/>
    </row>
    <row r="7" spans="1:11" ht="15.75">
      <c r="A7" s="62" t="s">
        <v>13</v>
      </c>
      <c r="B7" s="84">
        <v>10.4</v>
      </c>
      <c r="C7" s="84">
        <v>13.1</v>
      </c>
      <c r="D7" s="110">
        <v>22</v>
      </c>
      <c r="E7" s="111">
        <v>464754.5833333333</v>
      </c>
      <c r="F7" s="111">
        <v>256608.75</v>
      </c>
      <c r="G7" s="112">
        <v>110656.16666666667</v>
      </c>
      <c r="H7" s="84">
        <v>82</v>
      </c>
      <c r="I7" s="84">
        <v>81</v>
      </c>
      <c r="J7" s="85">
        <v>81</v>
      </c>
      <c r="K7" s="86"/>
    </row>
    <row r="8" spans="1:11" ht="12.75">
      <c r="A8" s="19"/>
      <c r="D8" s="19"/>
      <c r="G8" s="19"/>
      <c r="J8" s="19"/>
      <c r="K8" s="69"/>
    </row>
    <row r="9" spans="1:11" ht="12.75">
      <c r="A9" s="63" t="s">
        <v>14</v>
      </c>
      <c r="B9" s="14">
        <v>6.3</v>
      </c>
      <c r="C9" s="14">
        <v>8.2</v>
      </c>
      <c r="D9" s="15">
        <v>14.1</v>
      </c>
      <c r="E9" s="59">
        <v>167790.75</v>
      </c>
      <c r="F9" s="59">
        <v>94076.91666666667</v>
      </c>
      <c r="G9" s="60">
        <v>41541.083333333336</v>
      </c>
      <c r="H9" s="14">
        <v>70</v>
      </c>
      <c r="I9" s="14">
        <v>66</v>
      </c>
      <c r="J9" s="15">
        <v>73</v>
      </c>
      <c r="K9" s="13">
        <v>5.6</v>
      </c>
    </row>
    <row r="10" spans="1:11" ht="15.75">
      <c r="A10" s="64"/>
      <c r="D10" s="19"/>
      <c r="G10" s="19"/>
      <c r="J10" s="19"/>
      <c r="K10" s="69"/>
    </row>
    <row r="11" spans="1:11" ht="15.75">
      <c r="A11" s="65" t="s">
        <v>15</v>
      </c>
      <c r="B11" s="23">
        <v>7.4</v>
      </c>
      <c r="C11" s="87">
        <v>9.3</v>
      </c>
      <c r="D11" s="24">
        <v>15.5</v>
      </c>
      <c r="E11" s="113">
        <v>53792.25</v>
      </c>
      <c r="F11" s="113">
        <v>28782.083333333336</v>
      </c>
      <c r="G11" s="114">
        <v>12542.5</v>
      </c>
      <c r="H11" s="23">
        <v>74</v>
      </c>
      <c r="I11" s="23">
        <v>69</v>
      </c>
      <c r="J11" s="24">
        <v>78</v>
      </c>
      <c r="K11" s="22">
        <v>6.7</v>
      </c>
    </row>
    <row r="12" spans="1:11" ht="15.75">
      <c r="A12" s="64"/>
      <c r="D12" s="19"/>
      <c r="G12" s="19"/>
      <c r="J12" s="19"/>
      <c r="K12" s="69"/>
    </row>
    <row r="13" spans="1:11" ht="15">
      <c r="A13" s="66" t="s">
        <v>16</v>
      </c>
      <c r="B13" s="31">
        <v>8.51998654497503</v>
      </c>
      <c r="C13" s="31">
        <v>10.090581153308712</v>
      </c>
      <c r="D13" s="115">
        <v>17.545291781824044</v>
      </c>
      <c r="E13" s="116">
        <v>34350.5</v>
      </c>
      <c r="F13" s="116">
        <v>17350.25</v>
      </c>
      <c r="G13" s="117">
        <v>7843.5</v>
      </c>
      <c r="H13" s="116">
        <v>81.1409086978775</v>
      </c>
      <c r="I13" s="116">
        <v>77.44399979021131</v>
      </c>
      <c r="J13" s="117">
        <v>81.62091546641688</v>
      </c>
      <c r="K13" s="44">
        <v>7.2</v>
      </c>
    </row>
    <row r="14" spans="1:11" ht="12.75">
      <c r="A14" s="67" t="s">
        <v>17</v>
      </c>
      <c r="B14" s="118">
        <v>3.127408365474155</v>
      </c>
      <c r="C14" s="118">
        <v>3.983296950162914</v>
      </c>
      <c r="D14" s="119">
        <v>11.525008535537557</v>
      </c>
      <c r="E14" s="41">
        <v>215.83333333333334</v>
      </c>
      <c r="F14" s="41">
        <v>120.08333333333331</v>
      </c>
      <c r="G14" s="92">
        <v>66.66666666666667</v>
      </c>
      <c r="H14" s="120">
        <v>66.6487017791359</v>
      </c>
      <c r="I14" s="120">
        <v>62.902364186012704</v>
      </c>
      <c r="J14" s="121">
        <v>81.54219231564011</v>
      </c>
      <c r="K14" s="69"/>
    </row>
    <row r="15" spans="1:11" ht="12.75">
      <c r="A15" s="67" t="s">
        <v>18</v>
      </c>
      <c r="B15" s="118">
        <v>12.663858747036889</v>
      </c>
      <c r="C15" s="118">
        <v>13.988420246429525</v>
      </c>
      <c r="D15" s="119">
        <v>22.998145234185415</v>
      </c>
      <c r="E15" s="41">
        <v>24158.166666666668</v>
      </c>
      <c r="F15" s="41">
        <v>11395.333333333334</v>
      </c>
      <c r="G15" s="92">
        <v>5226</v>
      </c>
      <c r="H15" s="120">
        <v>86.18667491959432</v>
      </c>
      <c r="I15" s="120">
        <v>82.84467949655895</v>
      </c>
      <c r="J15" s="121">
        <v>83.69355556497054</v>
      </c>
      <c r="K15" s="69"/>
    </row>
    <row r="16" spans="1:11" ht="12.75">
      <c r="A16" s="67" t="s">
        <v>19</v>
      </c>
      <c r="B16" s="118">
        <v>4.571140942679992</v>
      </c>
      <c r="C16" s="118">
        <v>6.18264482241635</v>
      </c>
      <c r="D16" s="119">
        <v>13.296539844822059</v>
      </c>
      <c r="E16" s="41">
        <v>249.16666666666666</v>
      </c>
      <c r="F16" s="41">
        <v>146.83333333333334</v>
      </c>
      <c r="G16" s="92">
        <v>69.08333333333333</v>
      </c>
      <c r="H16" s="120">
        <v>76.95605067283802</v>
      </c>
      <c r="I16" s="120">
        <v>77.46183431432398</v>
      </c>
      <c r="J16" s="121">
        <v>82.95520524778574</v>
      </c>
      <c r="K16" s="69"/>
    </row>
    <row r="17" spans="1:11" ht="12.75">
      <c r="A17" s="67" t="s">
        <v>20</v>
      </c>
      <c r="B17" s="118">
        <v>6.5246600690225725</v>
      </c>
      <c r="C17" s="118">
        <v>7.278221050441214</v>
      </c>
      <c r="D17" s="119">
        <v>15.629557892025108</v>
      </c>
      <c r="E17" s="41">
        <v>415.41666666666663</v>
      </c>
      <c r="F17" s="41">
        <v>203.08333333333334</v>
      </c>
      <c r="G17" s="92">
        <v>113.83333333333331</v>
      </c>
      <c r="H17" s="120">
        <v>71.24138002727413</v>
      </c>
      <c r="I17" s="120">
        <v>66.68223858957366</v>
      </c>
      <c r="J17" s="121">
        <v>79.59177318921431</v>
      </c>
      <c r="K17" s="69"/>
    </row>
    <row r="18" spans="1:11" ht="12.75">
      <c r="A18" s="67" t="s">
        <v>21</v>
      </c>
      <c r="B18" s="118">
        <v>5.837303614653335</v>
      </c>
      <c r="C18" s="118">
        <v>7.644727055573923</v>
      </c>
      <c r="D18" s="119">
        <v>11.573852524858399</v>
      </c>
      <c r="E18" s="41">
        <v>292</v>
      </c>
      <c r="F18" s="41">
        <v>169.58333333333334</v>
      </c>
      <c r="G18" s="92">
        <v>60.25</v>
      </c>
      <c r="H18" s="120">
        <v>77.37255431544578</v>
      </c>
      <c r="I18" s="120">
        <v>71.36869224837926</v>
      </c>
      <c r="J18" s="121">
        <v>75.41166221016834</v>
      </c>
      <c r="K18" s="69"/>
    </row>
    <row r="19" spans="1:11" ht="12.75">
      <c r="A19" s="67" t="s">
        <v>22</v>
      </c>
      <c r="B19" s="118">
        <v>5.367118563723657</v>
      </c>
      <c r="C19" s="118">
        <v>7.430160866101421</v>
      </c>
      <c r="D19" s="119">
        <v>12.969478861664788</v>
      </c>
      <c r="E19" s="41">
        <v>846.5833333333334</v>
      </c>
      <c r="F19" s="41">
        <v>498.83333333333337</v>
      </c>
      <c r="G19" s="92">
        <v>204.75</v>
      </c>
      <c r="H19" s="120">
        <v>74.18409967480822</v>
      </c>
      <c r="I19" s="120">
        <v>73.62024058475956</v>
      </c>
      <c r="J19" s="121">
        <v>77.06568939471916</v>
      </c>
      <c r="K19" s="69"/>
    </row>
    <row r="20" spans="1:11" ht="12.75">
      <c r="A20" s="67" t="s">
        <v>23</v>
      </c>
      <c r="B20" s="118">
        <v>4.724457750256665</v>
      </c>
      <c r="C20" s="118">
        <v>7.574302582099038</v>
      </c>
      <c r="D20" s="119">
        <v>8.785347859920648</v>
      </c>
      <c r="E20" s="41">
        <v>538.6666666666666</v>
      </c>
      <c r="F20" s="41">
        <v>357.25</v>
      </c>
      <c r="G20" s="92">
        <v>101.58333333333333</v>
      </c>
      <c r="H20" s="120">
        <v>69.75446154997651</v>
      </c>
      <c r="I20" s="120">
        <v>73.34459197568643</v>
      </c>
      <c r="J20" s="121">
        <v>66.5803411328794</v>
      </c>
      <c r="K20" s="69"/>
    </row>
    <row r="21" spans="1:11" ht="12.75">
      <c r="A21" s="67" t="s">
        <v>24</v>
      </c>
      <c r="B21" s="118">
        <v>4.8629852239091065</v>
      </c>
      <c r="C21" s="118">
        <v>6.194174683179744</v>
      </c>
      <c r="D21" s="119">
        <v>13.26568325600446</v>
      </c>
      <c r="E21" s="41">
        <v>458.3333333333333</v>
      </c>
      <c r="F21" s="41">
        <v>261</v>
      </c>
      <c r="G21" s="92">
        <v>122.16666666666667</v>
      </c>
      <c r="H21" s="120">
        <v>76.81654618217328</v>
      </c>
      <c r="I21" s="120">
        <v>71.26481310694346</v>
      </c>
      <c r="J21" s="121">
        <v>79.63427920528555</v>
      </c>
      <c r="K21" s="69"/>
    </row>
    <row r="22" spans="1:11" ht="12.75">
      <c r="A22" s="67" t="s">
        <v>25</v>
      </c>
      <c r="B22" s="118">
        <v>5.025118778894059</v>
      </c>
      <c r="C22" s="118">
        <v>8.339380207741534</v>
      </c>
      <c r="D22" s="119">
        <v>10.062611034806562</v>
      </c>
      <c r="E22" s="41">
        <v>320.5833333333333</v>
      </c>
      <c r="F22" s="41">
        <v>205.83333333333334</v>
      </c>
      <c r="G22" s="92">
        <v>73.16666666666667</v>
      </c>
      <c r="H22" s="120">
        <v>66.13418948828867</v>
      </c>
      <c r="I22" s="120">
        <v>68.38668792683823</v>
      </c>
      <c r="J22" s="121">
        <v>66.71727531284405</v>
      </c>
      <c r="K22" s="69"/>
    </row>
    <row r="23" spans="1:11" ht="12.75">
      <c r="A23" s="67" t="s">
        <v>26</v>
      </c>
      <c r="B23" s="118">
        <v>4.770617537899643</v>
      </c>
      <c r="C23" s="118">
        <v>6.29533914914901</v>
      </c>
      <c r="D23" s="119">
        <v>10.964673952947464</v>
      </c>
      <c r="E23" s="41">
        <v>193.66666666666666</v>
      </c>
      <c r="F23" s="41">
        <v>110.5</v>
      </c>
      <c r="G23" s="92">
        <v>47.41666666666667</v>
      </c>
      <c r="H23" s="120">
        <v>59.7128439141204</v>
      </c>
      <c r="I23" s="120">
        <v>57.25091964146935</v>
      </c>
      <c r="J23" s="121">
        <v>61.317298159403435</v>
      </c>
      <c r="K23" s="69"/>
    </row>
    <row r="24" spans="1:11" ht="12.75">
      <c r="A24" s="67" t="s">
        <v>27</v>
      </c>
      <c r="B24" s="118">
        <v>4.687674270810599</v>
      </c>
      <c r="C24" s="118">
        <v>6.061926747922236</v>
      </c>
      <c r="D24" s="119">
        <v>15.34374585154146</v>
      </c>
      <c r="E24" s="41">
        <v>162.08333333333334</v>
      </c>
      <c r="F24" s="41">
        <v>91.5</v>
      </c>
      <c r="G24" s="92">
        <v>52.5</v>
      </c>
      <c r="H24" s="120">
        <v>80.04483248555775</v>
      </c>
      <c r="I24" s="120">
        <v>79.33020018655377</v>
      </c>
      <c r="J24" s="121">
        <v>81.19307152456325</v>
      </c>
      <c r="K24" s="69"/>
    </row>
    <row r="25" spans="1:11" ht="12.75">
      <c r="A25" s="67" t="s">
        <v>28</v>
      </c>
      <c r="B25" s="118">
        <v>4.285621259772969</v>
      </c>
      <c r="C25" s="118">
        <v>5.979592528153184</v>
      </c>
      <c r="D25" s="119">
        <v>9.461711487299512</v>
      </c>
      <c r="E25" s="41">
        <v>302</v>
      </c>
      <c r="F25" s="41">
        <v>169.33333333333334</v>
      </c>
      <c r="G25" s="92">
        <v>72.5</v>
      </c>
      <c r="H25" s="120">
        <v>67.93180368884924</v>
      </c>
      <c r="I25" s="120">
        <v>63.380369552469716</v>
      </c>
      <c r="J25" s="121">
        <v>66.89210445284093</v>
      </c>
      <c r="K25" s="69"/>
    </row>
    <row r="26" spans="1:11" ht="12.75">
      <c r="A26" s="67" t="s">
        <v>29</v>
      </c>
      <c r="B26" s="118">
        <v>4.937862455014201</v>
      </c>
      <c r="C26" s="118">
        <v>7.433150331615046</v>
      </c>
      <c r="D26" s="119">
        <v>12.184921738535397</v>
      </c>
      <c r="E26" s="41">
        <v>517.75</v>
      </c>
      <c r="F26" s="41">
        <v>325</v>
      </c>
      <c r="G26" s="92">
        <v>119.5</v>
      </c>
      <c r="H26" s="120">
        <v>67.35460861420715</v>
      </c>
      <c r="I26" s="120">
        <v>67.65547256710703</v>
      </c>
      <c r="J26" s="121">
        <v>67.98550579920324</v>
      </c>
      <c r="K26" s="69"/>
    </row>
    <row r="27" spans="1:11" ht="12.75">
      <c r="A27" s="67" t="s">
        <v>30</v>
      </c>
      <c r="B27" s="118">
        <v>5.201916931208721</v>
      </c>
      <c r="C27" s="118">
        <v>6.537206391258718</v>
      </c>
      <c r="D27" s="119">
        <v>15.52908435702105</v>
      </c>
      <c r="E27" s="41">
        <v>470.25</v>
      </c>
      <c r="F27" s="41">
        <v>260.41666666666663</v>
      </c>
      <c r="G27" s="92">
        <v>146.91666666666666</v>
      </c>
      <c r="H27" s="120">
        <v>85.40089815758228</v>
      </c>
      <c r="I27" s="120">
        <v>84.27459737821772</v>
      </c>
      <c r="J27" s="121">
        <v>101.34403901400646</v>
      </c>
      <c r="K27" s="69"/>
    </row>
    <row r="28" spans="1:11" ht="12.75">
      <c r="A28" s="67" t="s">
        <v>31</v>
      </c>
      <c r="B28" s="118">
        <v>4.7335582633597975</v>
      </c>
      <c r="C28" s="118">
        <v>6.468090985648487</v>
      </c>
      <c r="D28" s="119">
        <v>14.670417516582724</v>
      </c>
      <c r="E28" s="41">
        <v>172.91666666666666</v>
      </c>
      <c r="F28" s="41">
        <v>103.33333333333333</v>
      </c>
      <c r="G28" s="92">
        <v>56.416666666666664</v>
      </c>
      <c r="H28" s="120">
        <v>102.91637734351751</v>
      </c>
      <c r="I28" s="120">
        <v>100.15184311698381</v>
      </c>
      <c r="J28" s="121">
        <v>107.94005102040816</v>
      </c>
      <c r="K28" s="69"/>
    </row>
    <row r="29" spans="1:11" ht="12.75">
      <c r="A29" s="67" t="s">
        <v>32</v>
      </c>
      <c r="B29" s="118">
        <v>5.933608656181955</v>
      </c>
      <c r="C29" s="118">
        <v>7.06481382462159</v>
      </c>
      <c r="D29" s="119">
        <v>15.388210499034882</v>
      </c>
      <c r="E29" s="41">
        <v>618.75</v>
      </c>
      <c r="F29" s="41">
        <v>331.9166666666667</v>
      </c>
      <c r="G29" s="92">
        <v>163.75</v>
      </c>
      <c r="H29" s="120">
        <v>79.8745427158717</v>
      </c>
      <c r="I29" s="120">
        <v>71.58582166737769</v>
      </c>
      <c r="J29" s="121">
        <v>87.8853365829522</v>
      </c>
      <c r="K29" s="69"/>
    </row>
    <row r="30" spans="1:11" ht="12.75">
      <c r="A30" s="67" t="s">
        <v>33</v>
      </c>
      <c r="B30" s="118">
        <v>4.976955009292419</v>
      </c>
      <c r="C30" s="118">
        <v>6.433752175649611</v>
      </c>
      <c r="D30" s="119">
        <v>11.137615868188655</v>
      </c>
      <c r="E30" s="41">
        <v>178.91666666666666</v>
      </c>
      <c r="F30" s="41">
        <v>96.66666666666666</v>
      </c>
      <c r="G30" s="92">
        <v>45.25</v>
      </c>
      <c r="H30" s="120">
        <v>59.33567874645559</v>
      </c>
      <c r="I30" s="120">
        <v>56.60171132346511</v>
      </c>
      <c r="J30" s="121">
        <v>74.96310938209629</v>
      </c>
      <c r="K30" s="69"/>
    </row>
    <row r="31" spans="1:11" ht="12.75">
      <c r="A31" s="67" t="s">
        <v>34</v>
      </c>
      <c r="B31" s="118">
        <v>3.9419434875577504</v>
      </c>
      <c r="C31" s="118">
        <v>5.72372024039021</v>
      </c>
      <c r="D31" s="119">
        <v>12.05296774050202</v>
      </c>
      <c r="E31" s="41">
        <v>309.0833333333333</v>
      </c>
      <c r="F31" s="41">
        <v>188.41666666666666</v>
      </c>
      <c r="G31" s="92">
        <v>89.33333333333334</v>
      </c>
      <c r="H31" s="120">
        <v>64.31727641040867</v>
      </c>
      <c r="I31" s="120">
        <v>65.66043933020059</v>
      </c>
      <c r="J31" s="121">
        <v>80.8590191995664</v>
      </c>
      <c r="K31" s="69"/>
    </row>
    <row r="32" spans="1:11" ht="12.75">
      <c r="A32" s="67" t="s">
        <v>35</v>
      </c>
      <c r="B32" s="118">
        <v>3.8915920091599334</v>
      </c>
      <c r="C32" s="118">
        <v>5.195843491095804</v>
      </c>
      <c r="D32" s="119">
        <v>11.801833610466408</v>
      </c>
      <c r="E32" s="41">
        <v>255.75</v>
      </c>
      <c r="F32" s="41">
        <v>146.08333333333334</v>
      </c>
      <c r="G32" s="92">
        <v>79.66666666666666</v>
      </c>
      <c r="H32" s="120">
        <v>70.50702120989173</v>
      </c>
      <c r="I32" s="120">
        <v>68.88856913463212</v>
      </c>
      <c r="J32" s="121">
        <v>106.94971903534139</v>
      </c>
      <c r="K32" s="69"/>
    </row>
    <row r="33" spans="1:11" ht="12.75">
      <c r="A33" s="67" t="s">
        <v>36</v>
      </c>
      <c r="B33" s="118">
        <v>4.083751008044813</v>
      </c>
      <c r="C33" s="118">
        <v>5.272898354130692</v>
      </c>
      <c r="D33" s="119">
        <v>12.304215514336647</v>
      </c>
      <c r="E33" s="41">
        <v>138.33333333333334</v>
      </c>
      <c r="F33" s="41">
        <v>77.91666666666666</v>
      </c>
      <c r="G33" s="92">
        <v>39.833333333333336</v>
      </c>
      <c r="H33" s="120">
        <v>64.0493655820961</v>
      </c>
      <c r="I33" s="120">
        <v>62.259000814892055</v>
      </c>
      <c r="J33" s="121">
        <v>90.73809221731392</v>
      </c>
      <c r="K33" s="69"/>
    </row>
    <row r="34" spans="1:11" ht="12.75">
      <c r="A34" s="67" t="s">
        <v>37</v>
      </c>
      <c r="B34" s="118">
        <v>4.552904845023535</v>
      </c>
      <c r="C34" s="118">
        <v>6.200121978637531</v>
      </c>
      <c r="D34" s="119">
        <v>11.286787337914529</v>
      </c>
      <c r="E34" s="41">
        <v>351</v>
      </c>
      <c r="F34" s="41">
        <v>200.5</v>
      </c>
      <c r="G34" s="92">
        <v>75.08333333333334</v>
      </c>
      <c r="H34" s="120">
        <v>70.52108248857047</v>
      </c>
      <c r="I34" s="120">
        <v>69.29384217938636</v>
      </c>
      <c r="J34" s="121">
        <v>68.52325912135082</v>
      </c>
      <c r="K34" s="69"/>
    </row>
    <row r="35" spans="1:11" ht="12.75">
      <c r="A35" s="67" t="s">
        <v>38</v>
      </c>
      <c r="B35" s="118">
        <v>5.7391479403244166</v>
      </c>
      <c r="C35" s="118">
        <v>7.8776122739213434</v>
      </c>
      <c r="D35" s="119">
        <v>13.688043285537074</v>
      </c>
      <c r="E35" s="41">
        <v>800.1666666666667</v>
      </c>
      <c r="F35" s="41">
        <v>473.83333333333337</v>
      </c>
      <c r="G35" s="92">
        <v>198.91666666666666</v>
      </c>
      <c r="H35" s="120">
        <v>70.62882581020268</v>
      </c>
      <c r="I35" s="120">
        <v>68.64720575931464</v>
      </c>
      <c r="J35" s="121">
        <v>82.56613585530921</v>
      </c>
      <c r="K35" s="69"/>
    </row>
    <row r="36" spans="1:11" ht="12.75">
      <c r="A36" s="67" t="s">
        <v>39</v>
      </c>
      <c r="B36" s="118">
        <v>4.805720079149424</v>
      </c>
      <c r="C36" s="118">
        <v>7.075203331089831</v>
      </c>
      <c r="D36" s="119">
        <v>9.667216095971124</v>
      </c>
      <c r="E36" s="41">
        <v>406.33333333333337</v>
      </c>
      <c r="F36" s="41">
        <v>251.33333333333334</v>
      </c>
      <c r="G36" s="92">
        <v>99.58333333333333</v>
      </c>
      <c r="H36" s="120">
        <v>70.9718173516852</v>
      </c>
      <c r="I36" s="120">
        <v>65.32486449314209</v>
      </c>
      <c r="J36" s="121">
        <v>72.81201118274267</v>
      </c>
      <c r="K36" s="69"/>
    </row>
    <row r="37" spans="1:11" ht="12.75">
      <c r="A37" s="67" t="s">
        <v>40</v>
      </c>
      <c r="B37" s="118">
        <v>4.116144473838323</v>
      </c>
      <c r="C37" s="118">
        <v>4.960275886003906</v>
      </c>
      <c r="D37" s="119">
        <v>8.486904272520848</v>
      </c>
      <c r="E37" s="41">
        <v>153.41666666666666</v>
      </c>
      <c r="F37" s="41">
        <v>81.5</v>
      </c>
      <c r="G37" s="92">
        <v>32.666666666666664</v>
      </c>
      <c r="H37" s="120">
        <v>63.89600387030845</v>
      </c>
      <c r="I37" s="120">
        <v>59.51423431050905</v>
      </c>
      <c r="J37" s="121">
        <v>53.10470509100719</v>
      </c>
      <c r="K37" s="69"/>
    </row>
    <row r="38" spans="1:11" ht="12.75">
      <c r="A38" s="67" t="s">
        <v>41</v>
      </c>
      <c r="B38" s="118">
        <v>4.1188481141085305</v>
      </c>
      <c r="C38" s="118">
        <v>5.411886005671121</v>
      </c>
      <c r="D38" s="119">
        <v>11.78536202456718</v>
      </c>
      <c r="E38" s="41">
        <v>224.91666666666666</v>
      </c>
      <c r="F38" s="41">
        <v>128.08333333333334</v>
      </c>
      <c r="G38" s="92">
        <v>63.66666666666667</v>
      </c>
      <c r="H38" s="120">
        <v>62.794677226285344</v>
      </c>
      <c r="I38" s="120">
        <v>60.575248094461124</v>
      </c>
      <c r="J38" s="121">
        <v>72.34197681079827</v>
      </c>
      <c r="K38" s="69"/>
    </row>
    <row r="39" spans="1:11" ht="12.75">
      <c r="A39" s="67" t="s">
        <v>42</v>
      </c>
      <c r="B39" s="118">
        <v>4.377701801582716</v>
      </c>
      <c r="C39" s="118">
        <v>7.156617263405142</v>
      </c>
      <c r="D39" s="119">
        <v>8.871497714985143</v>
      </c>
      <c r="E39" s="41">
        <v>343.8333333333333</v>
      </c>
      <c r="F39" s="41">
        <v>220.33333333333331</v>
      </c>
      <c r="G39" s="92">
        <v>82.83333333333333</v>
      </c>
      <c r="H39" s="120">
        <v>72.57350669796307</v>
      </c>
      <c r="I39" s="120">
        <v>71.99923894157709</v>
      </c>
      <c r="J39" s="121">
        <v>83.23074141538318</v>
      </c>
      <c r="K39" s="69"/>
    </row>
    <row r="40" spans="1:11" ht="12.75">
      <c r="A40" s="67" t="s">
        <v>43</v>
      </c>
      <c r="B40" s="118">
        <v>3.6481337494268704</v>
      </c>
      <c r="C40" s="118">
        <v>5.092307657831379</v>
      </c>
      <c r="D40" s="119">
        <v>9.276403986404786</v>
      </c>
      <c r="E40" s="41">
        <v>201</v>
      </c>
      <c r="F40" s="41">
        <v>116.75</v>
      </c>
      <c r="G40" s="92">
        <v>57</v>
      </c>
      <c r="H40" s="120">
        <v>64.45721425038316</v>
      </c>
      <c r="I40" s="120">
        <v>56.4306686770021</v>
      </c>
      <c r="J40" s="121">
        <v>77.126289611993</v>
      </c>
      <c r="K40" s="69"/>
    </row>
    <row r="41" spans="1:11" ht="12.75">
      <c r="A41" s="67" t="s">
        <v>44</v>
      </c>
      <c r="B41" s="118">
        <v>3.8405656303862443</v>
      </c>
      <c r="C41" s="118">
        <v>4.993498373979058</v>
      </c>
      <c r="D41" s="119">
        <v>11.035946716484029</v>
      </c>
      <c r="E41" s="41">
        <v>343.66666666666663</v>
      </c>
      <c r="F41" s="41">
        <v>190.91666666666666</v>
      </c>
      <c r="G41" s="92">
        <v>100</v>
      </c>
      <c r="H41" s="120">
        <v>66.65986924688725</v>
      </c>
      <c r="I41" s="120">
        <v>60.689018903945666</v>
      </c>
      <c r="J41" s="121">
        <v>78.55301179031974</v>
      </c>
      <c r="K41" s="69"/>
    </row>
    <row r="42" spans="1:11" ht="12.75">
      <c r="A42" s="67" t="s">
        <v>45</v>
      </c>
      <c r="B42" s="118">
        <v>5.668787085694505</v>
      </c>
      <c r="C42" s="118">
        <v>7.6696550729253605</v>
      </c>
      <c r="D42" s="119">
        <v>13.002886934171167</v>
      </c>
      <c r="E42" s="41">
        <v>456.5</v>
      </c>
      <c r="F42" s="41">
        <v>261.75</v>
      </c>
      <c r="G42" s="92">
        <v>111.5</v>
      </c>
      <c r="H42" s="120">
        <v>74.01786981848238</v>
      </c>
      <c r="I42" s="120">
        <v>69.3661256110235</v>
      </c>
      <c r="J42" s="121">
        <v>71.1401106690991</v>
      </c>
      <c r="K42" s="69"/>
    </row>
    <row r="43" spans="1:11" ht="12.75">
      <c r="A43" s="67" t="s">
        <v>46</v>
      </c>
      <c r="B43" s="118">
        <v>3.938720655302066</v>
      </c>
      <c r="C43" s="118">
        <v>6.110692470836362</v>
      </c>
      <c r="D43" s="119">
        <v>8.927554910858333</v>
      </c>
      <c r="E43" s="41">
        <v>255.41666666666666</v>
      </c>
      <c r="F43" s="41">
        <v>166.33333333333331</v>
      </c>
      <c r="G43" s="92">
        <v>71.66666666666667</v>
      </c>
      <c r="H43" s="120">
        <v>65.85657052136273</v>
      </c>
      <c r="I43" s="120">
        <v>66.59152408052985</v>
      </c>
      <c r="J43" s="121">
        <v>69.58078201206088</v>
      </c>
      <c r="K43" s="69"/>
    </row>
    <row r="44" spans="1:11" ht="12.75">
      <c r="A44" s="19"/>
      <c r="D44" s="19"/>
      <c r="G44" s="19"/>
      <c r="J44" s="19"/>
      <c r="K44" s="69"/>
    </row>
    <row r="45" spans="1:11" ht="15">
      <c r="A45" s="66" t="s">
        <v>47</v>
      </c>
      <c r="B45" s="31">
        <v>5.816977135201313</v>
      </c>
      <c r="C45" s="31">
        <v>7.171665546392885</v>
      </c>
      <c r="D45" s="115">
        <v>13.870254977131571</v>
      </c>
      <c r="E45" s="116">
        <v>7879.583333333331</v>
      </c>
      <c r="F45" s="116">
        <v>4205.833333333332</v>
      </c>
      <c r="G45" s="117">
        <v>1964.416666666666</v>
      </c>
      <c r="H45" s="116">
        <v>68.94720644420106</v>
      </c>
      <c r="I45" s="116">
        <v>63.02379035019102</v>
      </c>
      <c r="J45" s="117">
        <v>73.90498041803247</v>
      </c>
      <c r="K45" s="44">
        <v>6.1</v>
      </c>
    </row>
    <row r="46" spans="1:11" ht="12.75">
      <c r="A46" s="67" t="s">
        <v>48</v>
      </c>
      <c r="B46" s="118">
        <v>5.32720140955679</v>
      </c>
      <c r="C46" s="118">
        <v>7.356774222938006</v>
      </c>
      <c r="D46" s="119">
        <v>13.664909101757983</v>
      </c>
      <c r="E46" s="41">
        <v>241.08333333333331</v>
      </c>
      <c r="F46" s="41">
        <v>139.16666666666669</v>
      </c>
      <c r="G46" s="92">
        <v>61.08333333333333</v>
      </c>
      <c r="H46" s="120">
        <v>57.64300490951136</v>
      </c>
      <c r="I46" s="120">
        <v>49.92960689487012</v>
      </c>
      <c r="J46" s="121">
        <v>74.66013395210122</v>
      </c>
      <c r="K46" s="69"/>
    </row>
    <row r="47" spans="1:11" ht="12.75">
      <c r="A47" s="67" t="s">
        <v>49</v>
      </c>
      <c r="B47" s="118">
        <v>3.5525103033843717</v>
      </c>
      <c r="C47" s="118">
        <v>4.392719730977773</v>
      </c>
      <c r="D47" s="119">
        <v>12.076800523698324</v>
      </c>
      <c r="E47" s="41">
        <v>214.33333333333331</v>
      </c>
      <c r="F47" s="41">
        <v>118.58333333333333</v>
      </c>
      <c r="G47" s="92">
        <v>55.5</v>
      </c>
      <c r="H47" s="120">
        <v>64.52263705712976</v>
      </c>
      <c r="I47" s="120">
        <v>57.51725921973776</v>
      </c>
      <c r="J47" s="121">
        <v>78.51941205379083</v>
      </c>
      <c r="K47" s="69"/>
    </row>
    <row r="48" spans="1:11" ht="12.75">
      <c r="A48" s="67" t="s">
        <v>50</v>
      </c>
      <c r="B48" s="118">
        <v>3.385067266598734</v>
      </c>
      <c r="C48" s="118">
        <v>4.5776546217124565</v>
      </c>
      <c r="D48" s="119">
        <v>8.326994127058782</v>
      </c>
      <c r="E48" s="41">
        <v>300.25</v>
      </c>
      <c r="F48" s="41">
        <v>176.83333333333334</v>
      </c>
      <c r="G48" s="92">
        <v>76.75</v>
      </c>
      <c r="H48" s="120">
        <v>46.26475344794985</v>
      </c>
      <c r="I48" s="120">
        <v>46.55586207422839</v>
      </c>
      <c r="J48" s="121">
        <v>48.12450251127981</v>
      </c>
      <c r="K48" s="69"/>
    </row>
    <row r="49" spans="1:11" ht="12.75">
      <c r="A49" s="67" t="s">
        <v>51</v>
      </c>
      <c r="B49" s="118">
        <v>4.657311912907933</v>
      </c>
      <c r="C49" s="118">
        <v>5.698637878162373</v>
      </c>
      <c r="D49" s="119">
        <v>11.798342600556525</v>
      </c>
      <c r="E49" s="41">
        <v>329.9166666666667</v>
      </c>
      <c r="F49" s="41">
        <v>177.91666666666669</v>
      </c>
      <c r="G49" s="92">
        <v>89.33333333333334</v>
      </c>
      <c r="H49" s="120">
        <v>70.76487887219825</v>
      </c>
      <c r="I49" s="120">
        <v>66.64051879097646</v>
      </c>
      <c r="J49" s="121">
        <v>78.2697042167081</v>
      </c>
      <c r="K49" s="69"/>
    </row>
    <row r="50" spans="1:11" ht="12.75">
      <c r="A50" s="67" t="s">
        <v>52</v>
      </c>
      <c r="B50" s="118">
        <v>5.470644512834924</v>
      </c>
      <c r="C50" s="118">
        <v>7.845771019355764</v>
      </c>
      <c r="D50" s="119">
        <v>10.808089765488177</v>
      </c>
      <c r="E50" s="41">
        <v>912.5</v>
      </c>
      <c r="F50" s="41">
        <v>546.6666666666666</v>
      </c>
      <c r="G50" s="92">
        <v>187</v>
      </c>
      <c r="H50" s="120">
        <v>57.95547406650468</v>
      </c>
      <c r="I50" s="120">
        <v>53.82764360266806</v>
      </c>
      <c r="J50" s="121">
        <v>57.466923920499546</v>
      </c>
      <c r="K50" s="69"/>
    </row>
    <row r="51" spans="1:11" ht="12.75">
      <c r="A51" s="67" t="s">
        <v>53</v>
      </c>
      <c r="B51" s="118">
        <v>6.184063467857235</v>
      </c>
      <c r="C51" s="118">
        <v>7.823842391803269</v>
      </c>
      <c r="D51" s="119">
        <v>14.358712054982131</v>
      </c>
      <c r="E51" s="41">
        <v>893.8333333333334</v>
      </c>
      <c r="F51" s="41">
        <v>499</v>
      </c>
      <c r="G51" s="92">
        <v>224.16666666666666</v>
      </c>
      <c r="H51" s="120">
        <v>71.87071540445719</v>
      </c>
      <c r="I51" s="120">
        <v>68.67323269595386</v>
      </c>
      <c r="J51" s="121">
        <v>78.12908249082899</v>
      </c>
      <c r="K51" s="69"/>
    </row>
    <row r="52" spans="1:11" ht="12.75">
      <c r="A52" s="67" t="s">
        <v>54</v>
      </c>
      <c r="B52" s="118">
        <v>8.62409929065531</v>
      </c>
      <c r="C52" s="118">
        <v>9.091868287650449</v>
      </c>
      <c r="D52" s="119">
        <v>19.761686431497314</v>
      </c>
      <c r="E52" s="41">
        <v>2850.25</v>
      </c>
      <c r="F52" s="41">
        <v>1314.4166666666667</v>
      </c>
      <c r="G52" s="92">
        <v>758.9166666666665</v>
      </c>
      <c r="H52" s="120">
        <v>84.05458340285406</v>
      </c>
      <c r="I52" s="120">
        <v>75.43571463727592</v>
      </c>
      <c r="J52" s="121">
        <v>89.32410881897485</v>
      </c>
      <c r="K52" s="69"/>
    </row>
    <row r="53" spans="1:11" ht="12.75">
      <c r="A53" s="67" t="s">
        <v>55</v>
      </c>
      <c r="B53" s="118">
        <v>5.496049439720553</v>
      </c>
      <c r="C53" s="118">
        <v>7.6475061615179305</v>
      </c>
      <c r="D53" s="119">
        <v>11.084153803128812</v>
      </c>
      <c r="E53" s="41">
        <v>497.3333333333333</v>
      </c>
      <c r="F53" s="41">
        <v>291</v>
      </c>
      <c r="G53" s="92">
        <v>105.08333333333333</v>
      </c>
      <c r="H53" s="120">
        <v>56.84078104625807</v>
      </c>
      <c r="I53" s="120">
        <v>52.52540997046553</v>
      </c>
      <c r="J53" s="121">
        <v>56.636895063097604</v>
      </c>
      <c r="K53" s="69"/>
    </row>
    <row r="54" spans="1:11" ht="12.75">
      <c r="A54" s="67" t="s">
        <v>56</v>
      </c>
      <c r="B54" s="118">
        <v>4.3657415645414455</v>
      </c>
      <c r="C54" s="118">
        <v>6.004879071214762</v>
      </c>
      <c r="D54" s="119">
        <v>9.200313938847541</v>
      </c>
      <c r="E54" s="41">
        <v>303.33333333333337</v>
      </c>
      <c r="F54" s="41">
        <v>177</v>
      </c>
      <c r="G54" s="92">
        <v>60.08333333333334</v>
      </c>
      <c r="H54" s="120">
        <v>62.49201296736421</v>
      </c>
      <c r="I54" s="120">
        <v>56.32034269154511</v>
      </c>
      <c r="J54" s="121">
        <v>55.68666857784089</v>
      </c>
      <c r="K54" s="69"/>
    </row>
    <row r="55" spans="1:11" ht="12.75">
      <c r="A55" s="67" t="s">
        <v>57</v>
      </c>
      <c r="B55" s="118">
        <v>3.5220705794389198</v>
      </c>
      <c r="C55" s="118">
        <v>4.385760040683101</v>
      </c>
      <c r="D55" s="119">
        <v>10.370887983580143</v>
      </c>
      <c r="E55" s="41">
        <v>251.83333333333334</v>
      </c>
      <c r="F55" s="41">
        <v>136.16666666666669</v>
      </c>
      <c r="G55" s="92">
        <v>73</v>
      </c>
      <c r="H55" s="120">
        <v>64.64390213647927</v>
      </c>
      <c r="I55" s="120">
        <v>60.01349539192156</v>
      </c>
      <c r="J55" s="121">
        <v>68.33917939577732</v>
      </c>
      <c r="K55" s="69"/>
    </row>
    <row r="56" spans="1:11" ht="12.75">
      <c r="A56" s="67" t="s">
        <v>58</v>
      </c>
      <c r="B56" s="118">
        <v>3.8408493452699277</v>
      </c>
      <c r="C56" s="118">
        <v>5.244982519196784</v>
      </c>
      <c r="D56" s="119">
        <v>11.913139114524109</v>
      </c>
      <c r="E56" s="41">
        <v>125</v>
      </c>
      <c r="F56" s="41">
        <v>71.66666666666667</v>
      </c>
      <c r="G56" s="92">
        <v>39.08333333333333</v>
      </c>
      <c r="H56" s="120">
        <v>56.32502007112957</v>
      </c>
      <c r="I56" s="120">
        <v>49.49962508102736</v>
      </c>
      <c r="J56" s="121">
        <v>69.04421205329902</v>
      </c>
      <c r="K56" s="69"/>
    </row>
    <row r="57" spans="1:11" ht="12.75">
      <c r="A57" s="67" t="s">
        <v>59</v>
      </c>
      <c r="B57" s="118">
        <v>3.7182997833455564</v>
      </c>
      <c r="C57" s="118">
        <v>4.859526199281851</v>
      </c>
      <c r="D57" s="119">
        <v>10.33571722942787</v>
      </c>
      <c r="E57" s="41">
        <v>316.0833333333333</v>
      </c>
      <c r="F57" s="41">
        <v>181.66666666666666</v>
      </c>
      <c r="G57" s="92">
        <v>79.08333333333333</v>
      </c>
      <c r="H57" s="120">
        <v>69.1073642790036</v>
      </c>
      <c r="I57" s="120">
        <v>65.11763461451508</v>
      </c>
      <c r="J57" s="121">
        <v>81.0113199951535</v>
      </c>
      <c r="K57" s="69"/>
    </row>
    <row r="58" spans="1:11" ht="12.75">
      <c r="A58" s="67" t="s">
        <v>60</v>
      </c>
      <c r="B58" s="118">
        <v>6.529773146190363</v>
      </c>
      <c r="C58" s="118">
        <v>8.730366962969672</v>
      </c>
      <c r="D58" s="119">
        <v>14.829952824215798</v>
      </c>
      <c r="E58" s="41">
        <v>643.8333333333334</v>
      </c>
      <c r="F58" s="41">
        <v>375.75</v>
      </c>
      <c r="G58" s="92">
        <v>155.33333333333334</v>
      </c>
      <c r="H58" s="120">
        <v>69.64278033846855</v>
      </c>
      <c r="I58" s="120">
        <v>69.82886935102339</v>
      </c>
      <c r="J58" s="121">
        <v>72.08389445800299</v>
      </c>
      <c r="K58" s="69"/>
    </row>
    <row r="59" spans="1:11" ht="15">
      <c r="A59" s="68"/>
      <c r="D59" s="19"/>
      <c r="G59" s="19"/>
      <c r="J59" s="19"/>
      <c r="K59" s="69"/>
    </row>
    <row r="60" spans="1:11" ht="15">
      <c r="A60" s="66" t="s">
        <v>61</v>
      </c>
      <c r="B60" s="31">
        <v>6.245881439859537</v>
      </c>
      <c r="C60" s="31">
        <v>9.353582120870477</v>
      </c>
      <c r="D60" s="115">
        <v>12.26419013841018</v>
      </c>
      <c r="E60" s="116">
        <v>11562.166666666668</v>
      </c>
      <c r="F60" s="116">
        <v>7226</v>
      </c>
      <c r="G60" s="117">
        <v>2734.583333333334</v>
      </c>
      <c r="H60" s="116">
        <v>61.37244588043336</v>
      </c>
      <c r="I60" s="116">
        <v>56.42314023799892</v>
      </c>
      <c r="J60" s="117">
        <v>70.29985468728981</v>
      </c>
      <c r="K60" s="44">
        <v>5.9</v>
      </c>
    </row>
    <row r="61" spans="1:11" ht="12.75">
      <c r="A61" s="67" t="s">
        <v>62</v>
      </c>
      <c r="B61" s="118">
        <v>5.810925419717213</v>
      </c>
      <c r="C61" s="118">
        <v>9.610618504549931</v>
      </c>
      <c r="D61" s="119">
        <v>10.78400050854805</v>
      </c>
      <c r="E61" s="41">
        <v>302.5</v>
      </c>
      <c r="F61" s="41">
        <v>204.5</v>
      </c>
      <c r="G61" s="92">
        <v>73</v>
      </c>
      <c r="H61" s="120">
        <v>57.077399906325056</v>
      </c>
      <c r="I61" s="120">
        <v>56.89964254272567</v>
      </c>
      <c r="J61" s="121">
        <v>81.67183786279104</v>
      </c>
      <c r="K61" s="69"/>
    </row>
    <row r="62" spans="1:11" ht="12.75">
      <c r="A62" s="67" t="s">
        <v>63</v>
      </c>
      <c r="B62" s="118">
        <v>5.8129865775517215</v>
      </c>
      <c r="C62" s="118">
        <v>9.28789559069112</v>
      </c>
      <c r="D62" s="122"/>
      <c r="E62" s="41">
        <v>45.83333333333333</v>
      </c>
      <c r="F62" s="41">
        <v>30</v>
      </c>
      <c r="G62" s="92">
        <v>8.166666666666666</v>
      </c>
      <c r="H62" s="120">
        <v>66.67636504703715</v>
      </c>
      <c r="I62" s="120">
        <v>67.5371454299865</v>
      </c>
      <c r="J62" s="123"/>
      <c r="K62" s="69"/>
    </row>
    <row r="63" spans="1:11" ht="12.75">
      <c r="A63" s="67" t="s">
        <v>64</v>
      </c>
      <c r="B63" s="118">
        <v>7.123409058587686</v>
      </c>
      <c r="C63" s="118">
        <v>11.716723662883</v>
      </c>
      <c r="D63" s="119">
        <v>13.580285027652844</v>
      </c>
      <c r="E63" s="41">
        <v>613.6666666666666</v>
      </c>
      <c r="F63" s="41">
        <v>412</v>
      </c>
      <c r="G63" s="92">
        <v>140.75</v>
      </c>
      <c r="H63" s="120">
        <v>59.43586150917386</v>
      </c>
      <c r="I63" s="120">
        <v>56.641812223750875</v>
      </c>
      <c r="J63" s="121">
        <v>68.60314377189158</v>
      </c>
      <c r="K63" s="69"/>
    </row>
    <row r="64" spans="1:11" ht="12.75">
      <c r="A64" s="67" t="s">
        <v>65</v>
      </c>
      <c r="B64" s="118">
        <v>4.97963216763297</v>
      </c>
      <c r="C64" s="118">
        <v>7.727650903251088</v>
      </c>
      <c r="D64" s="119">
        <v>10.367730394380436</v>
      </c>
      <c r="E64" s="41">
        <v>372.25</v>
      </c>
      <c r="F64" s="41">
        <v>241.83333333333331</v>
      </c>
      <c r="G64" s="92">
        <v>95.33333333333333</v>
      </c>
      <c r="H64" s="120">
        <v>59.20643970623524</v>
      </c>
      <c r="I64" s="120">
        <v>55.80735927308885</v>
      </c>
      <c r="J64" s="121">
        <v>78.26249623514889</v>
      </c>
      <c r="K64" s="69"/>
    </row>
    <row r="65" spans="1:11" ht="12.75">
      <c r="A65" s="67" t="s">
        <v>66</v>
      </c>
      <c r="B65" s="118">
        <v>6.400438417971194</v>
      </c>
      <c r="C65" s="118">
        <v>10.72835435694517</v>
      </c>
      <c r="D65" s="119">
        <v>10.671934748740972</v>
      </c>
      <c r="E65" s="41">
        <v>240.16666666666669</v>
      </c>
      <c r="F65" s="41">
        <v>158.33333333333334</v>
      </c>
      <c r="G65" s="92">
        <v>55</v>
      </c>
      <c r="H65" s="120">
        <v>60.23672647227697</v>
      </c>
      <c r="I65" s="120">
        <v>55.70840277594067</v>
      </c>
      <c r="J65" s="121">
        <v>61.76672247109673</v>
      </c>
      <c r="K65" s="69"/>
    </row>
    <row r="66" spans="1:11" ht="12.75">
      <c r="A66" s="67" t="s">
        <v>67</v>
      </c>
      <c r="B66" s="118">
        <v>6.213126948160539</v>
      </c>
      <c r="C66" s="118">
        <v>8.180264077343342</v>
      </c>
      <c r="D66" s="119">
        <v>14.873986700445716</v>
      </c>
      <c r="E66" s="41">
        <v>969.5</v>
      </c>
      <c r="F66" s="41">
        <v>541.1666666666666</v>
      </c>
      <c r="G66" s="92">
        <v>259.08333333333337</v>
      </c>
      <c r="H66" s="120">
        <v>70.47628038971843</v>
      </c>
      <c r="I66" s="120">
        <v>63.35773893373995</v>
      </c>
      <c r="J66" s="121">
        <v>79.9713627472988</v>
      </c>
      <c r="K66" s="69"/>
    </row>
    <row r="67" spans="1:11" ht="12.75">
      <c r="A67" s="67" t="s">
        <v>68</v>
      </c>
      <c r="B67" s="118">
        <v>5.432163030831152</v>
      </c>
      <c r="C67" s="118">
        <v>8.431062137382343</v>
      </c>
      <c r="D67" s="119">
        <v>11.585262331948435</v>
      </c>
      <c r="E67" s="41">
        <v>262.5</v>
      </c>
      <c r="F67" s="41">
        <v>169.5</v>
      </c>
      <c r="G67" s="92">
        <v>57.75</v>
      </c>
      <c r="H67" s="120">
        <v>50.02245415239861</v>
      </c>
      <c r="I67" s="120">
        <v>47.752656577376726</v>
      </c>
      <c r="J67" s="121">
        <v>58.86589892906515</v>
      </c>
      <c r="K67" s="69"/>
    </row>
    <row r="68" spans="1:11" ht="12.75">
      <c r="A68" s="67" t="s">
        <v>69</v>
      </c>
      <c r="B68" s="118">
        <v>7.279195368492817</v>
      </c>
      <c r="C68" s="118">
        <v>10.337975061123391</v>
      </c>
      <c r="D68" s="119">
        <v>14.457267894364225</v>
      </c>
      <c r="E68" s="41">
        <v>858.3333333333334</v>
      </c>
      <c r="F68" s="41">
        <v>524.8333333333334</v>
      </c>
      <c r="G68" s="92">
        <v>198.58333333333331</v>
      </c>
      <c r="H68" s="120">
        <v>60.24332970893641</v>
      </c>
      <c r="I68" s="120">
        <v>55.65535966643412</v>
      </c>
      <c r="J68" s="121">
        <v>64.22750331496019</v>
      </c>
      <c r="K68" s="69"/>
    </row>
    <row r="69" spans="1:11" ht="12.75">
      <c r="A69" s="67" t="s">
        <v>70</v>
      </c>
      <c r="B69" s="118">
        <v>5.392024806753145</v>
      </c>
      <c r="C69" s="118">
        <v>8.129186267848576</v>
      </c>
      <c r="D69" s="119">
        <v>9.989670133463257</v>
      </c>
      <c r="E69" s="41">
        <v>208.41666666666669</v>
      </c>
      <c r="F69" s="41">
        <v>130.58333333333334</v>
      </c>
      <c r="G69" s="92">
        <v>47.666666666666664</v>
      </c>
      <c r="H69" s="120">
        <v>48.22495601022682</v>
      </c>
      <c r="I69" s="120">
        <v>42.98855181264954</v>
      </c>
      <c r="J69" s="121">
        <v>52.09132453358447</v>
      </c>
      <c r="K69" s="69"/>
    </row>
    <row r="70" spans="1:11" ht="12.75">
      <c r="A70" s="67" t="s">
        <v>71</v>
      </c>
      <c r="B70" s="118">
        <v>6.593831228561664</v>
      </c>
      <c r="C70" s="118">
        <v>10.112352672880878</v>
      </c>
      <c r="D70" s="119">
        <v>13.4114320666958</v>
      </c>
      <c r="E70" s="41">
        <v>399.0833333333333</v>
      </c>
      <c r="F70" s="41">
        <v>255.16666666666669</v>
      </c>
      <c r="G70" s="92">
        <v>92</v>
      </c>
      <c r="H70" s="120">
        <v>60.225660734227404</v>
      </c>
      <c r="I70" s="120">
        <v>56.07158802355108</v>
      </c>
      <c r="J70" s="121">
        <v>76.62409772348695</v>
      </c>
      <c r="K70" s="69"/>
    </row>
    <row r="71" spans="1:11" ht="12.75">
      <c r="A71" s="67" t="s">
        <v>72</v>
      </c>
      <c r="B71" s="118">
        <v>4.322724908789866</v>
      </c>
      <c r="C71" s="118">
        <v>6.052809678901885</v>
      </c>
      <c r="D71" s="119">
        <v>8.297235081172579</v>
      </c>
      <c r="E71" s="41">
        <v>333</v>
      </c>
      <c r="F71" s="41">
        <v>185.66666666666666</v>
      </c>
      <c r="G71" s="92">
        <v>86.25</v>
      </c>
      <c r="H71" s="120">
        <v>83.35048605748096</v>
      </c>
      <c r="I71" s="120">
        <v>72.73317034148992</v>
      </c>
      <c r="J71" s="121">
        <v>85.87407235078962</v>
      </c>
      <c r="K71" s="69"/>
    </row>
    <row r="72" spans="1:11" ht="12.75">
      <c r="A72" s="67" t="s">
        <v>73</v>
      </c>
      <c r="B72" s="118">
        <v>7.093974889979671</v>
      </c>
      <c r="C72" s="118">
        <v>10.256510122048017</v>
      </c>
      <c r="D72" s="119">
        <v>11.732254206097583</v>
      </c>
      <c r="E72" s="41">
        <v>281.4166666666667</v>
      </c>
      <c r="F72" s="41">
        <v>171.08333333333334</v>
      </c>
      <c r="G72" s="92">
        <v>45.25</v>
      </c>
      <c r="H72" s="120">
        <v>57.93978983089435</v>
      </c>
      <c r="I72" s="120">
        <v>53.99628545259405</v>
      </c>
      <c r="J72" s="121">
        <v>51.78212725230365</v>
      </c>
      <c r="K72" s="69"/>
    </row>
    <row r="73" spans="1:11" ht="12.75">
      <c r="A73" s="67" t="s">
        <v>74</v>
      </c>
      <c r="B73" s="118">
        <v>5.570399542196823</v>
      </c>
      <c r="C73" s="118">
        <v>8.778399940852406</v>
      </c>
      <c r="D73" s="119">
        <v>12.177829162369285</v>
      </c>
      <c r="E73" s="41">
        <v>449.6666666666667</v>
      </c>
      <c r="F73" s="41">
        <v>293.75</v>
      </c>
      <c r="G73" s="92">
        <v>120.58333333333334</v>
      </c>
      <c r="H73" s="120">
        <v>65.04759566493665</v>
      </c>
      <c r="I73" s="120">
        <v>59.04871535667422</v>
      </c>
      <c r="J73" s="121">
        <v>85.33931932633273</v>
      </c>
      <c r="K73" s="69"/>
    </row>
    <row r="74" spans="1:11" ht="12.75">
      <c r="A74" s="67" t="s">
        <v>75</v>
      </c>
      <c r="B74" s="118">
        <v>5.1480967267013575</v>
      </c>
      <c r="C74" s="118">
        <v>8.2905164852694</v>
      </c>
      <c r="D74" s="119">
        <v>9.999181194173472</v>
      </c>
      <c r="E74" s="41">
        <v>357.41666666666663</v>
      </c>
      <c r="F74" s="41">
        <v>231.58333333333331</v>
      </c>
      <c r="G74" s="92">
        <v>83</v>
      </c>
      <c r="H74" s="120">
        <v>49.16615520074448</v>
      </c>
      <c r="I74" s="120">
        <v>44.2316716701634</v>
      </c>
      <c r="J74" s="121">
        <v>61.34664843150125</v>
      </c>
      <c r="K74" s="69"/>
    </row>
    <row r="75" spans="1:11" ht="12.75">
      <c r="A75" s="67" t="s">
        <v>76</v>
      </c>
      <c r="B75" s="118">
        <v>5.178578943301277</v>
      </c>
      <c r="C75" s="118">
        <v>8.748765429432066</v>
      </c>
      <c r="D75" s="119">
        <v>10.19629408316922</v>
      </c>
      <c r="E75" s="41">
        <v>212.5</v>
      </c>
      <c r="F75" s="41">
        <v>146.75</v>
      </c>
      <c r="G75" s="92">
        <v>50.75</v>
      </c>
      <c r="H75" s="120">
        <v>48.30057002625475</v>
      </c>
      <c r="I75" s="120">
        <v>46.458270765792484</v>
      </c>
      <c r="J75" s="121">
        <v>55.293223019752226</v>
      </c>
      <c r="K75" s="69"/>
    </row>
    <row r="76" spans="1:11" ht="12.75">
      <c r="A76" s="67" t="s">
        <v>77</v>
      </c>
      <c r="B76" s="118">
        <v>4.6055440412398525</v>
      </c>
      <c r="C76" s="118">
        <v>6.937819000653568</v>
      </c>
      <c r="D76" s="119">
        <v>9.40884225790621</v>
      </c>
      <c r="E76" s="41">
        <v>170.1666666666667</v>
      </c>
      <c r="F76" s="41">
        <v>103.5</v>
      </c>
      <c r="G76" s="92">
        <v>47.58333333333334</v>
      </c>
      <c r="H76" s="120">
        <v>60.48011070051999</v>
      </c>
      <c r="I76" s="120">
        <v>52.63700879390414</v>
      </c>
      <c r="J76" s="121">
        <v>79.58448021000588</v>
      </c>
      <c r="K76" s="69"/>
    </row>
    <row r="77" spans="1:11" ht="12.75">
      <c r="A77" s="67" t="s">
        <v>78</v>
      </c>
      <c r="B77" s="118">
        <v>6.711959308797871</v>
      </c>
      <c r="C77" s="118">
        <v>9.795977211422663</v>
      </c>
      <c r="D77" s="119">
        <v>14.822867404344345</v>
      </c>
      <c r="E77" s="41">
        <v>935.8333333333334</v>
      </c>
      <c r="F77" s="41">
        <v>579.1666666666666</v>
      </c>
      <c r="G77" s="92">
        <v>229.41666666666669</v>
      </c>
      <c r="H77" s="120">
        <v>62.401797654002756</v>
      </c>
      <c r="I77" s="120">
        <v>57.00245532708972</v>
      </c>
      <c r="J77" s="121">
        <v>72.65085917540179</v>
      </c>
      <c r="K77" s="69"/>
    </row>
    <row r="78" spans="1:11" ht="12.75">
      <c r="A78" s="67" t="s">
        <v>79</v>
      </c>
      <c r="B78" s="118">
        <v>6.423532043176114</v>
      </c>
      <c r="C78" s="118">
        <v>10.401060082334768</v>
      </c>
      <c r="D78" s="119">
        <v>13.630666987173923</v>
      </c>
      <c r="E78" s="41">
        <v>335.75</v>
      </c>
      <c r="F78" s="41">
        <v>231</v>
      </c>
      <c r="G78" s="92">
        <v>89.41666666666666</v>
      </c>
      <c r="H78" s="120">
        <v>58.844861693922056</v>
      </c>
      <c r="I78" s="120">
        <v>53.3454238332161</v>
      </c>
      <c r="J78" s="121">
        <v>65.62783411658009</v>
      </c>
      <c r="K78" s="69"/>
    </row>
    <row r="79" spans="1:11" ht="12.75">
      <c r="A79" s="67" t="s">
        <v>80</v>
      </c>
      <c r="B79" s="118">
        <v>5.72204854076019</v>
      </c>
      <c r="C79" s="118">
        <v>9.124509657553169</v>
      </c>
      <c r="D79" s="119">
        <v>11.662006014023195</v>
      </c>
      <c r="E79" s="41">
        <v>317.0833333333333</v>
      </c>
      <c r="F79" s="41">
        <v>213.5</v>
      </c>
      <c r="G79" s="92">
        <v>72.75</v>
      </c>
      <c r="H79" s="120">
        <v>61.27490011511006</v>
      </c>
      <c r="I79" s="120">
        <v>59.76099990797697</v>
      </c>
      <c r="J79" s="121">
        <v>65.7082423383238</v>
      </c>
      <c r="K79" s="69"/>
    </row>
    <row r="80" spans="1:11" ht="12.75">
      <c r="A80" s="67" t="s">
        <v>81</v>
      </c>
      <c r="B80" s="118">
        <v>5.5327387581302565</v>
      </c>
      <c r="C80" s="118">
        <v>9.433767090621444</v>
      </c>
      <c r="D80" s="119">
        <v>8.932140781171176</v>
      </c>
      <c r="E80" s="41">
        <v>293.1666666666667</v>
      </c>
      <c r="F80" s="41">
        <v>204.58333333333334</v>
      </c>
      <c r="G80" s="92">
        <v>59.916666666666664</v>
      </c>
      <c r="H80" s="120">
        <v>61.19473853311603</v>
      </c>
      <c r="I80" s="120">
        <v>57.62503184438283</v>
      </c>
      <c r="J80" s="121">
        <v>78.77378018837405</v>
      </c>
      <c r="K80" s="69"/>
    </row>
    <row r="81" spans="1:11" ht="12.75">
      <c r="A81" s="67" t="s">
        <v>82</v>
      </c>
      <c r="B81" s="118">
        <v>5.5599064720915825</v>
      </c>
      <c r="C81" s="118">
        <v>9.078625671799182</v>
      </c>
      <c r="D81" s="119">
        <v>9.91243148720045</v>
      </c>
      <c r="E81" s="41">
        <v>246.25</v>
      </c>
      <c r="F81" s="41">
        <v>159.33333333333334</v>
      </c>
      <c r="G81" s="92">
        <v>61.25</v>
      </c>
      <c r="H81" s="120">
        <v>63.75439710183488</v>
      </c>
      <c r="I81" s="120">
        <v>56.42532980057972</v>
      </c>
      <c r="J81" s="121">
        <v>84.1949064702371</v>
      </c>
      <c r="K81" s="69"/>
    </row>
    <row r="82" spans="1:11" ht="12.75">
      <c r="A82" s="67" t="s">
        <v>83</v>
      </c>
      <c r="B82" s="118">
        <v>5.158410547662232</v>
      </c>
      <c r="C82" s="118">
        <v>8.417693768992974</v>
      </c>
      <c r="D82" s="119">
        <v>9.26582415245654</v>
      </c>
      <c r="E82" s="41">
        <v>249</v>
      </c>
      <c r="F82" s="41">
        <v>162.41666666666666</v>
      </c>
      <c r="G82" s="92">
        <v>59.583333333333336</v>
      </c>
      <c r="H82" s="120">
        <v>62.03230198505339</v>
      </c>
      <c r="I82" s="120">
        <v>59.07153788660987</v>
      </c>
      <c r="J82" s="121">
        <v>62.08293382466002</v>
      </c>
      <c r="K82" s="69"/>
    </row>
    <row r="83" spans="1:11" ht="12.75">
      <c r="A83" s="67" t="s">
        <v>84</v>
      </c>
      <c r="B83" s="118">
        <v>9.076559060066707</v>
      </c>
      <c r="C83" s="118">
        <v>11.547923496912562</v>
      </c>
      <c r="D83" s="119">
        <v>15.822036453629337</v>
      </c>
      <c r="E83" s="41">
        <v>1661</v>
      </c>
      <c r="F83" s="41">
        <v>924.3333333333333</v>
      </c>
      <c r="G83" s="92">
        <v>362.25</v>
      </c>
      <c r="H83" s="120">
        <v>72.43339328931785</v>
      </c>
      <c r="I83" s="120">
        <v>66.62609314956157</v>
      </c>
      <c r="J83" s="121">
        <v>78.07428034481208</v>
      </c>
      <c r="K83" s="69"/>
    </row>
    <row r="84" spans="1:11" ht="12.75">
      <c r="A84" s="67" t="s">
        <v>85</v>
      </c>
      <c r="B84" s="118">
        <v>6.208356641188105</v>
      </c>
      <c r="C84" s="118">
        <v>8.877688528579892</v>
      </c>
      <c r="D84" s="119">
        <v>11.720825368292964</v>
      </c>
      <c r="E84" s="41">
        <v>209.41666666666663</v>
      </c>
      <c r="F84" s="41">
        <v>124.75</v>
      </c>
      <c r="G84" s="92">
        <v>49.08333333333333</v>
      </c>
      <c r="H84" s="120">
        <v>52.69156377277575</v>
      </c>
      <c r="I84" s="120">
        <v>46.23640223838672</v>
      </c>
      <c r="J84" s="121">
        <v>66.23153905151395</v>
      </c>
      <c r="K84" s="69"/>
    </row>
    <row r="85" spans="1:11" ht="12.75">
      <c r="A85" s="67" t="s">
        <v>86</v>
      </c>
      <c r="B85" s="118">
        <v>4.927945629260455</v>
      </c>
      <c r="C85" s="118">
        <v>7.442879204620721</v>
      </c>
      <c r="D85" s="119">
        <v>12.106306196989976</v>
      </c>
      <c r="E85" s="41">
        <v>226.33333333333331</v>
      </c>
      <c r="F85" s="41">
        <v>144.75</v>
      </c>
      <c r="G85" s="92">
        <v>59.5</v>
      </c>
      <c r="H85" s="120">
        <v>63.2896327939633</v>
      </c>
      <c r="I85" s="120">
        <v>57.18744444224957</v>
      </c>
      <c r="J85" s="121">
        <v>68.43392696136523</v>
      </c>
      <c r="K85" s="69"/>
    </row>
    <row r="86" spans="1:11" ht="12.75">
      <c r="A86" s="67" t="s">
        <v>87</v>
      </c>
      <c r="B86" s="118">
        <v>5.641423606749375</v>
      </c>
      <c r="C86" s="118">
        <v>9.032615163076713</v>
      </c>
      <c r="D86" s="119">
        <v>11.040493162251439</v>
      </c>
      <c r="E86" s="41">
        <v>587.3333333333334</v>
      </c>
      <c r="F86" s="41">
        <v>392</v>
      </c>
      <c r="G86" s="92">
        <v>139.08333333333331</v>
      </c>
      <c r="H86" s="120">
        <v>54.65195095466536</v>
      </c>
      <c r="I86" s="120">
        <v>50.35756470610324</v>
      </c>
      <c r="J86" s="121">
        <v>63.87014567632128</v>
      </c>
      <c r="K86" s="69"/>
    </row>
    <row r="87" spans="1:11" ht="12.75">
      <c r="A87" s="67" t="s">
        <v>88</v>
      </c>
      <c r="B87" s="118">
        <v>6.329978521800471</v>
      </c>
      <c r="C87" s="118">
        <v>10.412669740744084</v>
      </c>
      <c r="D87" s="119">
        <v>11.077064723752052</v>
      </c>
      <c r="E87" s="41">
        <v>424.5833333333333</v>
      </c>
      <c r="F87" s="41">
        <v>289.9166666666667</v>
      </c>
      <c r="G87" s="92">
        <v>91.58333333333334</v>
      </c>
      <c r="H87" s="120">
        <v>55.97068936216426</v>
      </c>
      <c r="I87" s="120">
        <v>54.284300032829066</v>
      </c>
      <c r="J87" s="121">
        <v>55.619130862466726</v>
      </c>
      <c r="K87" s="69"/>
    </row>
    <row r="88" spans="1:11" ht="12.75">
      <c r="A88" s="19"/>
      <c r="D88" s="19"/>
      <c r="G88" s="19"/>
      <c r="J88" s="19"/>
      <c r="K88" s="69"/>
    </row>
    <row r="89" spans="1:11" ht="15.75">
      <c r="A89" s="65" t="s">
        <v>89</v>
      </c>
      <c r="B89" s="23">
        <v>4.5</v>
      </c>
      <c r="C89" s="23">
        <v>5.5</v>
      </c>
      <c r="D89" s="24">
        <v>12.1</v>
      </c>
      <c r="E89" s="113">
        <v>20663.58333333333</v>
      </c>
      <c r="F89" s="113">
        <v>11371.166666666668</v>
      </c>
      <c r="G89" s="114">
        <v>5109.416666666667</v>
      </c>
      <c r="H89" s="23">
        <v>66</v>
      </c>
      <c r="I89" s="23">
        <v>62</v>
      </c>
      <c r="J89" s="24">
        <v>68</v>
      </c>
      <c r="K89" s="22">
        <v>4.1</v>
      </c>
    </row>
    <row r="90" spans="1:11" ht="15.75">
      <c r="A90" s="64"/>
      <c r="D90" s="19"/>
      <c r="G90" s="19"/>
      <c r="J90" s="19"/>
      <c r="K90" s="69"/>
    </row>
    <row r="91" spans="1:11" ht="15">
      <c r="A91" s="66" t="s">
        <v>90</v>
      </c>
      <c r="B91" s="31">
        <v>4.234278030072596</v>
      </c>
      <c r="C91" s="31">
        <v>5.219071704817607</v>
      </c>
      <c r="D91" s="115">
        <v>10.799803437587387</v>
      </c>
      <c r="E91" s="116">
        <v>10687.08333333333</v>
      </c>
      <c r="F91" s="116">
        <v>6032.916666666666</v>
      </c>
      <c r="G91" s="117">
        <v>2492</v>
      </c>
      <c r="H91" s="116">
        <v>69.3525809224888</v>
      </c>
      <c r="I91" s="116">
        <v>66.6317222893565</v>
      </c>
      <c r="J91" s="117">
        <v>71.37119711099457</v>
      </c>
      <c r="K91" s="44">
        <v>3.5</v>
      </c>
    </row>
    <row r="92" spans="1:11" ht="12.75">
      <c r="A92" s="67" t="s">
        <v>91</v>
      </c>
      <c r="B92" s="118">
        <v>4.687582686529598</v>
      </c>
      <c r="C92" s="118">
        <v>5.955703526674086</v>
      </c>
      <c r="D92" s="119">
        <v>10.099957977980658</v>
      </c>
      <c r="E92" s="41">
        <v>632.25</v>
      </c>
      <c r="F92" s="41">
        <v>374.0833333333333</v>
      </c>
      <c r="G92" s="92">
        <v>128.33333333333334</v>
      </c>
      <c r="H92" s="120">
        <v>69.19136981813041</v>
      </c>
      <c r="I92" s="120">
        <v>69.28113787879063</v>
      </c>
      <c r="J92" s="121">
        <v>63.02898438331531</v>
      </c>
      <c r="K92" s="69"/>
    </row>
    <row r="93" spans="1:11" ht="12.75">
      <c r="A93" s="67" t="s">
        <v>92</v>
      </c>
      <c r="B93" s="118">
        <v>4.111613184528576</v>
      </c>
      <c r="C93" s="118">
        <v>5.104198609662906</v>
      </c>
      <c r="D93" s="119">
        <v>9.614385496985859</v>
      </c>
      <c r="E93" s="41">
        <v>417</v>
      </c>
      <c r="F93" s="41">
        <v>240.8333333333333</v>
      </c>
      <c r="G93" s="92">
        <v>83.08333333333333</v>
      </c>
      <c r="H93" s="120">
        <v>61.62415834150987</v>
      </c>
      <c r="I93" s="120">
        <v>61.97597672668809</v>
      </c>
      <c r="J93" s="121">
        <v>61.839733712620855</v>
      </c>
      <c r="K93" s="69"/>
    </row>
    <row r="94" spans="1:11" ht="12.75">
      <c r="A94" s="67" t="s">
        <v>93</v>
      </c>
      <c r="B94" s="118">
        <v>4.764607082110231</v>
      </c>
      <c r="C94" s="118">
        <v>6.401085444881545</v>
      </c>
      <c r="D94" s="122"/>
      <c r="E94" s="41">
        <v>44.416666666666664</v>
      </c>
      <c r="F94" s="41">
        <v>26.66666666666667</v>
      </c>
      <c r="G94" s="92">
        <v>11.25</v>
      </c>
      <c r="H94" s="120">
        <v>81.7255458591806</v>
      </c>
      <c r="I94" s="120">
        <v>87.8927708196001</v>
      </c>
      <c r="J94" s="123"/>
      <c r="K94" s="69"/>
    </row>
    <row r="95" spans="1:11" ht="12.75">
      <c r="A95" s="67" t="s">
        <v>94</v>
      </c>
      <c r="B95" s="118">
        <v>4.334838514221026</v>
      </c>
      <c r="C95" s="118">
        <v>5.303237578009919</v>
      </c>
      <c r="D95" s="119">
        <v>10.909744348441574</v>
      </c>
      <c r="E95" s="41">
        <v>743.5833333333333</v>
      </c>
      <c r="F95" s="41">
        <v>424.08333333333337</v>
      </c>
      <c r="G95" s="92">
        <v>166.16666666666666</v>
      </c>
      <c r="H95" s="120">
        <v>71.25151461062833</v>
      </c>
      <c r="I95" s="120">
        <v>70.80343063008586</v>
      </c>
      <c r="J95" s="121">
        <v>67.54645170969215</v>
      </c>
      <c r="K95" s="69"/>
    </row>
    <row r="96" spans="1:11" ht="12.75">
      <c r="A96" s="67" t="s">
        <v>95</v>
      </c>
      <c r="B96" s="118">
        <v>3.1766851411230346</v>
      </c>
      <c r="C96" s="118">
        <v>4.414060787580431</v>
      </c>
      <c r="D96" s="119">
        <v>9.499889303289907</v>
      </c>
      <c r="E96" s="41">
        <v>117.83333333333334</v>
      </c>
      <c r="F96" s="41">
        <v>72.58333333333333</v>
      </c>
      <c r="G96" s="92">
        <v>31.5</v>
      </c>
      <c r="H96" s="120">
        <v>60.17113941369715</v>
      </c>
      <c r="I96" s="120">
        <v>56.74302306823681</v>
      </c>
      <c r="J96" s="121">
        <v>73.40891856400393</v>
      </c>
      <c r="K96" s="69"/>
    </row>
    <row r="97" spans="1:11" ht="12.75">
      <c r="A97" s="67" t="s">
        <v>96</v>
      </c>
      <c r="B97" s="118">
        <v>2.6081683692106488</v>
      </c>
      <c r="C97" s="118">
        <v>3.0947747621633</v>
      </c>
      <c r="D97" s="119">
        <v>9.254600085618712</v>
      </c>
      <c r="E97" s="41">
        <v>110.66666666666666</v>
      </c>
      <c r="F97" s="41">
        <v>57.5</v>
      </c>
      <c r="G97" s="92">
        <v>38.58333333333333</v>
      </c>
      <c r="H97" s="120">
        <v>67.49507343983885</v>
      </c>
      <c r="I97" s="120">
        <v>56.32142668474529</v>
      </c>
      <c r="J97" s="121">
        <v>81.7225617495494</v>
      </c>
      <c r="K97" s="69"/>
    </row>
    <row r="98" spans="1:11" ht="12.75">
      <c r="A98" s="67" t="s">
        <v>97</v>
      </c>
      <c r="B98" s="118">
        <v>4.324309444503995</v>
      </c>
      <c r="C98" s="118">
        <v>5.316101753144579</v>
      </c>
      <c r="D98" s="119">
        <v>10.823955462287362</v>
      </c>
      <c r="E98" s="41">
        <v>665.3333333333333</v>
      </c>
      <c r="F98" s="41">
        <v>383.91666666666663</v>
      </c>
      <c r="G98" s="92">
        <v>139</v>
      </c>
      <c r="H98" s="120">
        <v>79.61287517786496</v>
      </c>
      <c r="I98" s="120">
        <v>80.03968983285552</v>
      </c>
      <c r="J98" s="121">
        <v>75.48984714697579</v>
      </c>
      <c r="K98" s="69"/>
    </row>
    <row r="99" spans="1:11" ht="12.75">
      <c r="A99" s="67" t="s">
        <v>98</v>
      </c>
      <c r="B99" s="118">
        <v>4.791215750234986</v>
      </c>
      <c r="C99" s="118">
        <v>5.559930939467259</v>
      </c>
      <c r="D99" s="119">
        <v>10.42754491175696</v>
      </c>
      <c r="E99" s="41">
        <v>754.25</v>
      </c>
      <c r="F99" s="41">
        <v>401.8333333333334</v>
      </c>
      <c r="G99" s="92">
        <v>190.66666666666669</v>
      </c>
      <c r="H99" s="120">
        <v>63.30218745822456</v>
      </c>
      <c r="I99" s="120">
        <v>63.3234949133601</v>
      </c>
      <c r="J99" s="121">
        <v>66.18370879077885</v>
      </c>
      <c r="K99" s="69"/>
    </row>
    <row r="100" spans="1:11" ht="12.75">
      <c r="A100" s="67" t="s">
        <v>99</v>
      </c>
      <c r="B100" s="118">
        <v>3.479257254824563</v>
      </c>
      <c r="C100" s="118">
        <v>4.469869743079221</v>
      </c>
      <c r="D100" s="119">
        <v>12.788897890912224</v>
      </c>
      <c r="E100" s="41">
        <v>98.5</v>
      </c>
      <c r="F100" s="41">
        <v>56.33333333333333</v>
      </c>
      <c r="G100" s="92">
        <v>30.916666666666664</v>
      </c>
      <c r="H100" s="120">
        <v>63.739780417576455</v>
      </c>
      <c r="I100" s="120">
        <v>62.21372694771866</v>
      </c>
      <c r="J100" s="121">
        <v>81.09379608079719</v>
      </c>
      <c r="K100" s="69"/>
    </row>
    <row r="101" spans="1:11" ht="12.75">
      <c r="A101" s="67" t="s">
        <v>100</v>
      </c>
      <c r="B101" s="118">
        <v>4.156844839719451</v>
      </c>
      <c r="C101" s="118">
        <v>5.3440794664178535</v>
      </c>
      <c r="D101" s="119">
        <v>10.792120003622095</v>
      </c>
      <c r="E101" s="41">
        <v>171.5</v>
      </c>
      <c r="F101" s="41">
        <v>101</v>
      </c>
      <c r="G101" s="92">
        <v>33.75</v>
      </c>
      <c r="H101" s="120">
        <v>67.55958243056924</v>
      </c>
      <c r="I101" s="120">
        <v>69.69362406845157</v>
      </c>
      <c r="J101" s="121">
        <v>64.49455379323524</v>
      </c>
      <c r="K101" s="69"/>
    </row>
    <row r="102" spans="1:11" ht="12.75">
      <c r="A102" s="67" t="s">
        <v>101</v>
      </c>
      <c r="B102" s="118">
        <v>2.4804798740616154</v>
      </c>
      <c r="C102" s="118">
        <v>2.9037896691017173</v>
      </c>
      <c r="D102" s="119">
        <v>7.43802868647942</v>
      </c>
      <c r="E102" s="41">
        <v>128.16666666666666</v>
      </c>
      <c r="F102" s="41">
        <v>69.41666666666666</v>
      </c>
      <c r="G102" s="92">
        <v>33.25</v>
      </c>
      <c r="H102" s="120">
        <v>56.61432998339257</v>
      </c>
      <c r="I102" s="120">
        <v>55.32870225606628</v>
      </c>
      <c r="J102" s="121">
        <v>60.75771796963099</v>
      </c>
      <c r="K102" s="69"/>
    </row>
    <row r="103" spans="1:11" ht="12.75">
      <c r="A103" s="67" t="s">
        <v>102</v>
      </c>
      <c r="B103" s="118">
        <v>2.7017432235886303</v>
      </c>
      <c r="C103" s="118">
        <v>3.2888380927463183</v>
      </c>
      <c r="D103" s="119">
        <v>7.053763101901993</v>
      </c>
      <c r="E103" s="41">
        <v>113.58333333333333</v>
      </c>
      <c r="F103" s="41">
        <v>59.83333333333333</v>
      </c>
      <c r="G103" s="92">
        <v>33</v>
      </c>
      <c r="H103" s="120">
        <v>51.48443017051028</v>
      </c>
      <c r="I103" s="120">
        <v>41.68220443745073</v>
      </c>
      <c r="J103" s="121">
        <v>58.54503849197024</v>
      </c>
      <c r="K103" s="69"/>
    </row>
    <row r="104" spans="1:11" ht="12.75">
      <c r="A104" s="67" t="s">
        <v>103</v>
      </c>
      <c r="B104" s="118">
        <v>4.5065175716854196</v>
      </c>
      <c r="C104" s="118">
        <v>5.51441850077283</v>
      </c>
      <c r="D104" s="119">
        <v>13.03035971803126</v>
      </c>
      <c r="E104" s="41">
        <v>247.83333333333334</v>
      </c>
      <c r="F104" s="41">
        <v>132.83333333333334</v>
      </c>
      <c r="G104" s="92">
        <v>75.75</v>
      </c>
      <c r="H104" s="120">
        <v>63.46591771305522</v>
      </c>
      <c r="I104" s="120">
        <v>54.53126123769463</v>
      </c>
      <c r="J104" s="121">
        <v>68.9148177399041</v>
      </c>
      <c r="K104" s="69"/>
    </row>
    <row r="105" spans="1:11" ht="12.75">
      <c r="A105" s="67" t="s">
        <v>104</v>
      </c>
      <c r="B105" s="118">
        <v>2.9782926268363705</v>
      </c>
      <c r="C105" s="118">
        <v>4.151967258141085</v>
      </c>
      <c r="D105" s="119">
        <v>9.08402237053462</v>
      </c>
      <c r="E105" s="41">
        <v>240.83333333333334</v>
      </c>
      <c r="F105" s="41">
        <v>146.83333333333334</v>
      </c>
      <c r="G105" s="92">
        <v>71.58333333333334</v>
      </c>
      <c r="H105" s="120">
        <v>60.78348815904432</v>
      </c>
      <c r="I105" s="120">
        <v>61.463464109609504</v>
      </c>
      <c r="J105" s="121">
        <v>74.1449994888012</v>
      </c>
      <c r="K105" s="69"/>
    </row>
    <row r="106" spans="1:11" ht="12.75">
      <c r="A106" s="67" t="s">
        <v>105</v>
      </c>
      <c r="B106" s="118">
        <v>4.631764151101512</v>
      </c>
      <c r="C106" s="118">
        <v>5.434702221627983</v>
      </c>
      <c r="D106" s="119">
        <v>10.997080211395376</v>
      </c>
      <c r="E106" s="41">
        <v>254.25</v>
      </c>
      <c r="F106" s="41">
        <v>138.91666666666669</v>
      </c>
      <c r="G106" s="92">
        <v>63.58333333333333</v>
      </c>
      <c r="H106" s="120">
        <v>70.15464163743601</v>
      </c>
      <c r="I106" s="120">
        <v>67.53151451386455</v>
      </c>
      <c r="J106" s="121">
        <v>77.23580098042044</v>
      </c>
      <c r="K106" s="69"/>
    </row>
    <row r="107" spans="1:11" ht="12.75">
      <c r="A107" s="67" t="s">
        <v>106</v>
      </c>
      <c r="B107" s="118">
        <v>3.4685480646834557</v>
      </c>
      <c r="C107" s="118">
        <v>4.08795385873077</v>
      </c>
      <c r="D107" s="119">
        <v>9.763014974633414</v>
      </c>
      <c r="E107" s="41">
        <v>306.5</v>
      </c>
      <c r="F107" s="41">
        <v>168.5</v>
      </c>
      <c r="G107" s="92">
        <v>76.16666666666667</v>
      </c>
      <c r="H107" s="120">
        <v>73.5756726261553</v>
      </c>
      <c r="I107" s="120">
        <v>66.12500127675199</v>
      </c>
      <c r="J107" s="121">
        <v>76.99987386340018</v>
      </c>
      <c r="K107" s="69"/>
    </row>
    <row r="108" spans="1:11" ht="12.75">
      <c r="A108" s="67" t="s">
        <v>107</v>
      </c>
      <c r="B108" s="118">
        <v>2.846485791617426</v>
      </c>
      <c r="C108" s="118">
        <v>3.4857700129511446</v>
      </c>
      <c r="D108" s="119">
        <v>6.972797970463749</v>
      </c>
      <c r="E108" s="41">
        <v>193.58333333333331</v>
      </c>
      <c r="F108" s="41">
        <v>105.41666666666666</v>
      </c>
      <c r="G108" s="92">
        <v>45.75</v>
      </c>
      <c r="H108" s="120">
        <v>57.21812403134759</v>
      </c>
      <c r="I108" s="120">
        <v>54.89450707770285</v>
      </c>
      <c r="J108" s="121">
        <v>48.200919718873045</v>
      </c>
      <c r="K108" s="69"/>
    </row>
    <row r="109" spans="1:11" ht="12.75">
      <c r="A109" s="67" t="s">
        <v>108</v>
      </c>
      <c r="B109" s="118">
        <v>3.1363713295533038</v>
      </c>
      <c r="C109" s="118">
        <v>3.845535461926515</v>
      </c>
      <c r="D109" s="119">
        <v>9.588624933601093</v>
      </c>
      <c r="E109" s="41">
        <v>173.08333333333331</v>
      </c>
      <c r="F109" s="41">
        <v>95.08333333333334</v>
      </c>
      <c r="G109" s="92">
        <v>45</v>
      </c>
      <c r="H109" s="120">
        <v>62.18259721321413</v>
      </c>
      <c r="I109" s="120">
        <v>55.91821532188506</v>
      </c>
      <c r="J109" s="121">
        <v>60.25152791239417</v>
      </c>
      <c r="K109" s="69"/>
    </row>
    <row r="110" spans="1:11" ht="12.75">
      <c r="A110" s="67" t="s">
        <v>109</v>
      </c>
      <c r="B110" s="118">
        <v>4.224250921540541</v>
      </c>
      <c r="C110" s="118">
        <v>5.326164954063963</v>
      </c>
      <c r="D110" s="119">
        <v>10.175890496427256</v>
      </c>
      <c r="E110" s="41">
        <v>392.8333333333333</v>
      </c>
      <c r="F110" s="41">
        <v>224</v>
      </c>
      <c r="G110" s="92">
        <v>75.58333333333333</v>
      </c>
      <c r="H110" s="120">
        <v>79.0318806685134</v>
      </c>
      <c r="I110" s="120">
        <v>73.62291191763583</v>
      </c>
      <c r="J110" s="121">
        <v>78.01200677803153</v>
      </c>
      <c r="K110" s="69"/>
    </row>
    <row r="111" spans="1:11" ht="12.75">
      <c r="A111" s="67" t="s">
        <v>110</v>
      </c>
      <c r="B111" s="118">
        <v>2.725526828968811</v>
      </c>
      <c r="C111" s="118">
        <v>3.519227573531615</v>
      </c>
      <c r="D111" s="119">
        <v>8.239296804261611</v>
      </c>
      <c r="E111" s="41">
        <v>54.333333333333336</v>
      </c>
      <c r="F111" s="41">
        <v>31.333333333333332</v>
      </c>
      <c r="G111" s="92">
        <v>15.666666666666668</v>
      </c>
      <c r="H111" s="120">
        <v>75.31315851571692</v>
      </c>
      <c r="I111" s="120">
        <v>78.8990110644472</v>
      </c>
      <c r="J111" s="121">
        <v>92.79433644293078</v>
      </c>
      <c r="K111" s="69"/>
    </row>
    <row r="112" spans="1:11" ht="12.75">
      <c r="A112" s="67" t="s">
        <v>111</v>
      </c>
      <c r="B112" s="118">
        <v>5.0035157622907995</v>
      </c>
      <c r="C112" s="118">
        <v>6.387073076450853</v>
      </c>
      <c r="D112" s="119">
        <v>11.936942489672395</v>
      </c>
      <c r="E112" s="41">
        <v>685.3333333333333</v>
      </c>
      <c r="F112" s="41">
        <v>402</v>
      </c>
      <c r="G112" s="92">
        <v>152.5</v>
      </c>
      <c r="H112" s="120">
        <v>67.57628859085557</v>
      </c>
      <c r="I112" s="120">
        <v>65.29886861079194</v>
      </c>
      <c r="J112" s="121">
        <v>71.87888871824588</v>
      </c>
      <c r="K112" s="69"/>
    </row>
    <row r="113" spans="1:11" ht="12.75">
      <c r="A113" s="67" t="s">
        <v>112</v>
      </c>
      <c r="B113" s="118">
        <v>2.8415195661934227</v>
      </c>
      <c r="C113" s="118">
        <v>3.31648767572527</v>
      </c>
      <c r="D113" s="119">
        <v>8.172331733336623</v>
      </c>
      <c r="E113" s="41">
        <v>140.16666666666669</v>
      </c>
      <c r="F113" s="41">
        <v>74.25</v>
      </c>
      <c r="G113" s="92">
        <v>35.33333333333333</v>
      </c>
      <c r="H113" s="120">
        <v>65.09012776906907</v>
      </c>
      <c r="I113" s="120">
        <v>57.79934351362922</v>
      </c>
      <c r="J113" s="121">
        <v>63.35268088040916</v>
      </c>
      <c r="K113" s="69"/>
    </row>
    <row r="114" spans="1:11" ht="12.75">
      <c r="A114" s="67" t="s">
        <v>113</v>
      </c>
      <c r="B114" s="118">
        <v>3.405251342532555</v>
      </c>
      <c r="C114" s="118">
        <v>4.266736451781267</v>
      </c>
      <c r="D114" s="119">
        <v>7.686555866371495</v>
      </c>
      <c r="E114" s="41">
        <v>236.58333333333331</v>
      </c>
      <c r="F114" s="41">
        <v>135.16666666666666</v>
      </c>
      <c r="G114" s="92">
        <v>53</v>
      </c>
      <c r="H114" s="120">
        <v>69.70389277944022</v>
      </c>
      <c r="I114" s="120">
        <v>68.61300713576848</v>
      </c>
      <c r="J114" s="121">
        <v>63.471580755216195</v>
      </c>
      <c r="K114" s="69"/>
    </row>
    <row r="115" spans="1:11" ht="12.75">
      <c r="A115" s="67" t="s">
        <v>114</v>
      </c>
      <c r="B115" s="118">
        <v>6.308659786662759</v>
      </c>
      <c r="C115" s="118">
        <v>7.458907926299574</v>
      </c>
      <c r="D115" s="119">
        <v>14.038987132964728</v>
      </c>
      <c r="E115" s="41">
        <v>989.75</v>
      </c>
      <c r="F115" s="41">
        <v>538.4166666666666</v>
      </c>
      <c r="G115" s="92">
        <v>231.58333333333331</v>
      </c>
      <c r="H115" s="120">
        <v>71.57275202489033</v>
      </c>
      <c r="I115" s="120">
        <v>68.38101388326417</v>
      </c>
      <c r="J115" s="121">
        <v>77.42189433292013</v>
      </c>
      <c r="K115" s="69"/>
    </row>
    <row r="116" spans="1:11" ht="12.75">
      <c r="A116" s="67" t="s">
        <v>115</v>
      </c>
      <c r="B116" s="118">
        <v>4.645223533568082</v>
      </c>
      <c r="C116" s="118">
        <v>5.280749015353455</v>
      </c>
      <c r="D116" s="119">
        <v>11.563952103569608</v>
      </c>
      <c r="E116" s="41">
        <v>534.3333333333334</v>
      </c>
      <c r="F116" s="41">
        <v>283.75</v>
      </c>
      <c r="G116" s="92">
        <v>110.33333333333334</v>
      </c>
      <c r="H116" s="120">
        <v>77.00762834499211</v>
      </c>
      <c r="I116" s="120">
        <v>72.50498578427982</v>
      </c>
      <c r="J116" s="121">
        <v>81.2585086588794</v>
      </c>
      <c r="K116" s="69"/>
    </row>
    <row r="117" spans="1:11" ht="12.75">
      <c r="A117" s="67" t="s">
        <v>116</v>
      </c>
      <c r="B117" s="118">
        <v>2.943530385746991</v>
      </c>
      <c r="C117" s="118">
        <v>3.6994729702960547</v>
      </c>
      <c r="D117" s="119">
        <v>9.978671141449476</v>
      </c>
      <c r="E117" s="41">
        <v>282.41666666666663</v>
      </c>
      <c r="F117" s="41">
        <v>159.83333333333334</v>
      </c>
      <c r="G117" s="92">
        <v>77.25</v>
      </c>
      <c r="H117" s="120">
        <v>70.58442402397516</v>
      </c>
      <c r="I117" s="120">
        <v>63.60526892083402</v>
      </c>
      <c r="J117" s="121">
        <v>84.79517561925697</v>
      </c>
      <c r="K117" s="69"/>
    </row>
    <row r="118" spans="1:11" ht="12.75">
      <c r="A118" s="67" t="s">
        <v>117</v>
      </c>
      <c r="B118" s="118">
        <v>3.82569064047159</v>
      </c>
      <c r="C118" s="118">
        <v>4.652375080297228</v>
      </c>
      <c r="D118" s="119">
        <v>9.813640280476742</v>
      </c>
      <c r="E118" s="41">
        <v>189.75</v>
      </c>
      <c r="F118" s="41">
        <v>100.5</v>
      </c>
      <c r="G118" s="92">
        <v>49.583333333333336</v>
      </c>
      <c r="H118" s="120">
        <v>67.8221013276905</v>
      </c>
      <c r="I118" s="120">
        <v>58.92747203543644</v>
      </c>
      <c r="J118" s="121">
        <v>71.38806374826197</v>
      </c>
      <c r="K118" s="69"/>
    </row>
    <row r="119" spans="1:11" ht="12.75">
      <c r="A119" s="67" t="s">
        <v>118</v>
      </c>
      <c r="B119" s="118">
        <v>8.043427404192817</v>
      </c>
      <c r="C119" s="118">
        <v>10.4176012560031</v>
      </c>
      <c r="D119" s="119">
        <v>16.586776642096172</v>
      </c>
      <c r="E119" s="41">
        <v>165.91666666666669</v>
      </c>
      <c r="F119" s="41">
        <v>104.5</v>
      </c>
      <c r="G119" s="92">
        <v>31.33333333333333</v>
      </c>
      <c r="H119" s="120">
        <v>74.86298791149719</v>
      </c>
      <c r="I119" s="120">
        <v>76.86813656166059</v>
      </c>
      <c r="J119" s="121">
        <v>71.83727402937093</v>
      </c>
      <c r="K119" s="69"/>
    </row>
    <row r="120" spans="1:11" ht="12.75">
      <c r="A120" s="67" t="s">
        <v>119</v>
      </c>
      <c r="B120" s="118">
        <v>5.477628895336281</v>
      </c>
      <c r="C120" s="118">
        <v>6.489711140046239</v>
      </c>
      <c r="D120" s="119">
        <v>18.145029075619433</v>
      </c>
      <c r="E120" s="41">
        <v>240.83333333333331</v>
      </c>
      <c r="F120" s="41">
        <v>135.08333333333334</v>
      </c>
      <c r="G120" s="92">
        <v>59.58333333333333</v>
      </c>
      <c r="H120" s="120">
        <v>81.84650240725007</v>
      </c>
      <c r="I120" s="120">
        <v>77.78609543552535</v>
      </c>
      <c r="J120" s="121">
        <v>92.6213793460801</v>
      </c>
      <c r="K120" s="69"/>
    </row>
    <row r="121" spans="1:11" ht="12.75">
      <c r="A121" s="67" t="s">
        <v>120</v>
      </c>
      <c r="B121" s="118">
        <v>5.467196290770935</v>
      </c>
      <c r="C121" s="118">
        <v>7.03446186162531</v>
      </c>
      <c r="D121" s="119">
        <v>16.222548969216792</v>
      </c>
      <c r="E121" s="41">
        <v>108.41666666666667</v>
      </c>
      <c r="F121" s="41">
        <v>66</v>
      </c>
      <c r="G121" s="92">
        <v>20.666666666666664</v>
      </c>
      <c r="H121" s="120">
        <v>78.55710938820859</v>
      </c>
      <c r="I121" s="120">
        <v>94.16464545584249</v>
      </c>
      <c r="J121" s="121">
        <v>87.94326241134752</v>
      </c>
      <c r="K121" s="69"/>
    </row>
    <row r="122" spans="1:11" ht="12.75">
      <c r="A122" s="67" t="s">
        <v>121</v>
      </c>
      <c r="B122" s="118">
        <v>4.692915504120373</v>
      </c>
      <c r="C122" s="118">
        <v>6.251808828391095</v>
      </c>
      <c r="D122" s="119">
        <v>14.43727080056439</v>
      </c>
      <c r="E122" s="41">
        <v>336.5833333333333</v>
      </c>
      <c r="F122" s="41">
        <v>207.16666666666666</v>
      </c>
      <c r="G122" s="92">
        <v>69.08333333333333</v>
      </c>
      <c r="H122" s="120">
        <v>66.9520136109091</v>
      </c>
      <c r="I122" s="120">
        <v>67.39999167833027</v>
      </c>
      <c r="J122" s="121">
        <v>72.04192075891987</v>
      </c>
      <c r="K122" s="69"/>
    </row>
    <row r="123" spans="1:11" ht="12.75">
      <c r="A123" s="67" t="s">
        <v>122</v>
      </c>
      <c r="B123" s="118">
        <v>5.318435933822589</v>
      </c>
      <c r="C123" s="118">
        <v>6.625381169129055</v>
      </c>
      <c r="D123" s="119">
        <v>12.120186969280272</v>
      </c>
      <c r="E123" s="41">
        <v>334.08333333333337</v>
      </c>
      <c r="F123" s="41">
        <v>199</v>
      </c>
      <c r="G123" s="92">
        <v>69.83333333333333</v>
      </c>
      <c r="H123" s="120">
        <v>77.35391781043806</v>
      </c>
      <c r="I123" s="120">
        <v>76.36829223194471</v>
      </c>
      <c r="J123" s="121">
        <v>83.64340217068926</v>
      </c>
      <c r="K123" s="69"/>
    </row>
    <row r="124" spans="1:11" ht="12.75">
      <c r="A124" s="67" t="s">
        <v>123</v>
      </c>
      <c r="B124" s="118">
        <v>5.700929546717715</v>
      </c>
      <c r="C124" s="118">
        <v>6.8465424256575</v>
      </c>
      <c r="D124" s="119">
        <v>16.07594300801461</v>
      </c>
      <c r="E124" s="41">
        <v>275.4166666666667</v>
      </c>
      <c r="F124" s="41">
        <v>150.58333333333334</v>
      </c>
      <c r="G124" s="92">
        <v>56.833333333333336</v>
      </c>
      <c r="H124" s="120">
        <v>85.39826598885507</v>
      </c>
      <c r="I124" s="120">
        <v>70.25491609455759</v>
      </c>
      <c r="J124" s="121">
        <v>82.56038892964452</v>
      </c>
      <c r="K124" s="69"/>
    </row>
    <row r="125" spans="1:11" ht="12.75">
      <c r="A125" s="67" t="s">
        <v>124</v>
      </c>
      <c r="B125" s="118">
        <v>2.3326886588892495</v>
      </c>
      <c r="C125" s="118">
        <v>2.5521374014237397</v>
      </c>
      <c r="D125" s="119">
        <v>7.349159722627919</v>
      </c>
      <c r="E125" s="41">
        <v>96.25</v>
      </c>
      <c r="F125" s="41">
        <v>47.75</v>
      </c>
      <c r="G125" s="92">
        <v>24.833333333333332</v>
      </c>
      <c r="H125" s="120">
        <v>54.619985037048366</v>
      </c>
      <c r="I125" s="120">
        <v>43.67511204609897</v>
      </c>
      <c r="J125" s="121">
        <v>52.88464324415162</v>
      </c>
      <c r="K125" s="69"/>
    </row>
    <row r="126" spans="1:11" ht="12.75">
      <c r="A126" s="67" t="s">
        <v>125</v>
      </c>
      <c r="B126" s="118">
        <v>3.786980565775829</v>
      </c>
      <c r="C126" s="118">
        <v>4.7742757494156045</v>
      </c>
      <c r="D126" s="119">
        <v>11.54355609175101</v>
      </c>
      <c r="E126" s="41">
        <v>210.91666666666669</v>
      </c>
      <c r="F126" s="41">
        <v>117.91666666666667</v>
      </c>
      <c r="G126" s="92">
        <v>61.66666666666667</v>
      </c>
      <c r="H126" s="120">
        <v>67.03315039104741</v>
      </c>
      <c r="I126" s="120">
        <v>63.55396080553988</v>
      </c>
      <c r="J126" s="121">
        <v>71.10572874238531</v>
      </c>
      <c r="K126" s="69"/>
    </row>
    <row r="127" spans="1:11" ht="12.75">
      <c r="A127" s="67"/>
      <c r="D127" s="19"/>
      <c r="G127" s="19"/>
      <c r="J127" s="19"/>
      <c r="K127" s="69"/>
    </row>
    <row r="128" spans="1:11" ht="15">
      <c r="A128" s="66" t="s">
        <v>126</v>
      </c>
      <c r="B128" s="31">
        <v>4.790866121233633</v>
      </c>
      <c r="C128" s="31">
        <v>5.779754061746871</v>
      </c>
      <c r="D128" s="115">
        <v>13.572357487363842</v>
      </c>
      <c r="E128" s="116">
        <v>9976.5</v>
      </c>
      <c r="F128" s="116">
        <v>5338.25</v>
      </c>
      <c r="G128" s="117">
        <v>2617.4166666666665</v>
      </c>
      <c r="H128" s="116">
        <v>63.12467138117104</v>
      </c>
      <c r="I128" s="116">
        <v>57.44485620382515</v>
      </c>
      <c r="J128" s="117">
        <v>64.98718847518249</v>
      </c>
      <c r="K128" s="44">
        <v>5.1</v>
      </c>
    </row>
    <row r="129" spans="1:11" ht="12.75">
      <c r="A129" s="67" t="s">
        <v>127</v>
      </c>
      <c r="B129" s="118">
        <v>5.078719566692938</v>
      </c>
      <c r="C129" s="118">
        <v>6.684345311661137</v>
      </c>
      <c r="D129" s="119">
        <v>12.379961550956553</v>
      </c>
      <c r="E129" s="41">
        <v>643.1666666666666</v>
      </c>
      <c r="F129" s="41">
        <v>375.6666666666667</v>
      </c>
      <c r="G129" s="92">
        <v>170.91666666666666</v>
      </c>
      <c r="H129" s="120">
        <v>59.19231567036466</v>
      </c>
      <c r="I129" s="120">
        <v>56.84440676554002</v>
      </c>
      <c r="J129" s="121">
        <v>65.03400673373983</v>
      </c>
      <c r="K129" s="69"/>
    </row>
    <row r="130" spans="1:11" ht="12.75">
      <c r="A130" s="67" t="s">
        <v>128</v>
      </c>
      <c r="B130" s="118">
        <v>4.348728764515569</v>
      </c>
      <c r="C130" s="118">
        <v>5.8630177261216545</v>
      </c>
      <c r="D130" s="119">
        <v>11.182640796487316</v>
      </c>
      <c r="E130" s="41">
        <v>180.33333333333331</v>
      </c>
      <c r="F130" s="41">
        <v>104.75</v>
      </c>
      <c r="G130" s="92">
        <v>40.916666666666664</v>
      </c>
      <c r="H130" s="120">
        <v>52.42879471918683</v>
      </c>
      <c r="I130" s="120">
        <v>44.67958053292549</v>
      </c>
      <c r="J130" s="121">
        <v>54.70978504482478</v>
      </c>
      <c r="K130" s="69"/>
    </row>
    <row r="131" spans="1:11" ht="12.75">
      <c r="A131" s="67" t="s">
        <v>129</v>
      </c>
      <c r="B131" s="118">
        <v>3.6024118507105842</v>
      </c>
      <c r="C131" s="118">
        <v>4.707160293803683</v>
      </c>
      <c r="D131" s="119">
        <v>10.296588895138228</v>
      </c>
      <c r="E131" s="41">
        <v>92.33333333333334</v>
      </c>
      <c r="F131" s="41">
        <v>52.666666666666664</v>
      </c>
      <c r="G131" s="92">
        <v>25.083333333333336</v>
      </c>
      <c r="H131" s="120">
        <v>50.58566893590461</v>
      </c>
      <c r="I131" s="120">
        <v>46.46897810954173</v>
      </c>
      <c r="J131" s="121">
        <v>48.062822739052244</v>
      </c>
      <c r="K131" s="69"/>
    </row>
    <row r="132" spans="1:11" ht="12.75">
      <c r="A132" s="67" t="s">
        <v>130</v>
      </c>
      <c r="B132" s="118">
        <v>2.805680235602663</v>
      </c>
      <c r="C132" s="118">
        <v>3.51444647294218</v>
      </c>
      <c r="D132" s="119">
        <v>9.573717302972243</v>
      </c>
      <c r="E132" s="41">
        <v>113.91666666666667</v>
      </c>
      <c r="F132" s="41">
        <v>63.25</v>
      </c>
      <c r="G132" s="92">
        <v>34.583333333333336</v>
      </c>
      <c r="H132" s="120">
        <v>62.44753613884066</v>
      </c>
      <c r="I132" s="120">
        <v>54.961765728189086</v>
      </c>
      <c r="J132" s="121">
        <v>67.58544593466533</v>
      </c>
      <c r="K132" s="69"/>
    </row>
    <row r="133" spans="1:11" ht="12.75">
      <c r="A133" s="67" t="s">
        <v>131</v>
      </c>
      <c r="B133" s="118">
        <v>3.619082875974569</v>
      </c>
      <c r="C133" s="118">
        <v>4.206758425799053</v>
      </c>
      <c r="D133" s="119">
        <v>12.183562797197238</v>
      </c>
      <c r="E133" s="41">
        <v>147.91666666666666</v>
      </c>
      <c r="F133" s="41">
        <v>77.91666666666667</v>
      </c>
      <c r="G133" s="92">
        <v>44.666666666666664</v>
      </c>
      <c r="H133" s="120">
        <v>66.58851439548263</v>
      </c>
      <c r="I133" s="120">
        <v>64.66274402405593</v>
      </c>
      <c r="J133" s="121">
        <v>61.84342777131096</v>
      </c>
      <c r="K133" s="69"/>
    </row>
    <row r="134" spans="1:11" ht="12.75">
      <c r="A134" s="67" t="s">
        <v>132</v>
      </c>
      <c r="B134" s="118">
        <v>3.237577393777043</v>
      </c>
      <c r="C134" s="118">
        <v>4.084558044098556</v>
      </c>
      <c r="D134" s="119">
        <v>10.174605782887447</v>
      </c>
      <c r="E134" s="41">
        <v>165.58333333333334</v>
      </c>
      <c r="F134" s="41">
        <v>91.08333333333333</v>
      </c>
      <c r="G134" s="92">
        <v>44</v>
      </c>
      <c r="H134" s="120">
        <v>47.88993474542597</v>
      </c>
      <c r="I134" s="120">
        <v>43.19083232104438</v>
      </c>
      <c r="J134" s="121">
        <v>51.31308423842621</v>
      </c>
      <c r="K134" s="69"/>
    </row>
    <row r="135" spans="1:11" ht="12.75">
      <c r="A135" s="67" t="s">
        <v>133</v>
      </c>
      <c r="B135" s="118">
        <v>2.890752695055951</v>
      </c>
      <c r="C135" s="118">
        <v>3.4400827868304393</v>
      </c>
      <c r="D135" s="119">
        <v>10.906110420076558</v>
      </c>
      <c r="E135" s="41">
        <v>99.91666666666666</v>
      </c>
      <c r="F135" s="41">
        <v>53</v>
      </c>
      <c r="G135" s="92">
        <v>30.5</v>
      </c>
      <c r="H135" s="120">
        <v>70.29427796369534</v>
      </c>
      <c r="I135" s="120">
        <v>64.32777313060735</v>
      </c>
      <c r="J135" s="121">
        <v>81.2022392677767</v>
      </c>
      <c r="K135" s="69"/>
    </row>
    <row r="136" spans="1:11" ht="12.75">
      <c r="A136" s="67" t="s">
        <v>134</v>
      </c>
      <c r="B136" s="118">
        <v>6.436057384038119</v>
      </c>
      <c r="C136" s="118">
        <v>8.896044583882526</v>
      </c>
      <c r="D136" s="119">
        <v>15.651175726472003</v>
      </c>
      <c r="E136" s="41">
        <v>643</v>
      </c>
      <c r="F136" s="41">
        <v>385.75</v>
      </c>
      <c r="G136" s="92">
        <v>191.33333333333334</v>
      </c>
      <c r="H136" s="120">
        <v>64.37517299254799</v>
      </c>
      <c r="I136" s="120">
        <v>61.52543239328618</v>
      </c>
      <c r="J136" s="121">
        <v>70.23410208261487</v>
      </c>
      <c r="K136" s="69"/>
    </row>
    <row r="137" spans="1:11" ht="12.75">
      <c r="A137" s="67" t="s">
        <v>135</v>
      </c>
      <c r="B137" s="118">
        <v>4.867167083629291</v>
      </c>
      <c r="C137" s="118">
        <v>6.946224732891543</v>
      </c>
      <c r="D137" s="119">
        <v>11.286183015698601</v>
      </c>
      <c r="E137" s="41">
        <v>127.58333333333333</v>
      </c>
      <c r="F137" s="41">
        <v>78.25</v>
      </c>
      <c r="G137" s="92">
        <v>26.16666666666667</v>
      </c>
      <c r="H137" s="120">
        <v>59.08868394619433</v>
      </c>
      <c r="I137" s="120">
        <v>51.15047718656034</v>
      </c>
      <c r="J137" s="121">
        <v>51.03859931710838</v>
      </c>
      <c r="K137" s="69"/>
    </row>
    <row r="138" spans="1:11" ht="12.75">
      <c r="A138" s="67" t="s">
        <v>136</v>
      </c>
      <c r="B138" s="118">
        <v>3.2752608545722</v>
      </c>
      <c r="C138" s="118">
        <v>4.684918102567275</v>
      </c>
      <c r="D138" s="119">
        <v>11.14276951694118</v>
      </c>
      <c r="E138" s="41">
        <v>196.58333333333334</v>
      </c>
      <c r="F138" s="41">
        <v>124.41666666666664</v>
      </c>
      <c r="G138" s="92">
        <v>60.41666666666667</v>
      </c>
      <c r="H138" s="120">
        <v>54.279992492296635</v>
      </c>
      <c r="I138" s="120">
        <v>51.9542717597105</v>
      </c>
      <c r="J138" s="121">
        <v>70.46056209021556</v>
      </c>
      <c r="K138" s="69"/>
    </row>
    <row r="139" spans="1:11" ht="12.75">
      <c r="A139" s="67" t="s">
        <v>137</v>
      </c>
      <c r="B139" s="118">
        <v>3.5921886497512463</v>
      </c>
      <c r="C139" s="118">
        <v>4.285796932825328</v>
      </c>
      <c r="D139" s="119">
        <v>12.43514363918305</v>
      </c>
      <c r="E139" s="41">
        <v>317.0833333333333</v>
      </c>
      <c r="F139" s="41">
        <v>171.66666666666669</v>
      </c>
      <c r="G139" s="92">
        <v>89</v>
      </c>
      <c r="H139" s="120">
        <v>69.65105937651799</v>
      </c>
      <c r="I139" s="120">
        <v>61.112363683829564</v>
      </c>
      <c r="J139" s="121">
        <v>71.62659167477457</v>
      </c>
      <c r="K139" s="69"/>
    </row>
    <row r="140" spans="1:11" ht="12.75">
      <c r="A140" s="67" t="s">
        <v>138</v>
      </c>
      <c r="B140" s="118">
        <v>4.572567462420446</v>
      </c>
      <c r="C140" s="118">
        <v>5.951541334538395</v>
      </c>
      <c r="D140" s="119">
        <v>17.184931533586003</v>
      </c>
      <c r="E140" s="41">
        <v>124.75</v>
      </c>
      <c r="F140" s="41">
        <v>72.66666666666667</v>
      </c>
      <c r="G140" s="92">
        <v>38.666666666666664</v>
      </c>
      <c r="H140" s="120">
        <v>58.275330499369375</v>
      </c>
      <c r="I140" s="120">
        <v>59.763686706691885</v>
      </c>
      <c r="J140" s="121">
        <v>75.19771813820822</v>
      </c>
      <c r="K140" s="69"/>
    </row>
    <row r="141" spans="1:11" ht="12.75">
      <c r="A141" s="67" t="s">
        <v>139</v>
      </c>
      <c r="B141" s="118">
        <v>2.9111156962795968</v>
      </c>
      <c r="C141" s="118">
        <v>3.6428497280130143</v>
      </c>
      <c r="D141" s="119">
        <v>10.425251743698496</v>
      </c>
      <c r="E141" s="41">
        <v>119.58333333333333</v>
      </c>
      <c r="F141" s="41">
        <v>66.08333333333334</v>
      </c>
      <c r="G141" s="92">
        <v>34.75</v>
      </c>
      <c r="H141" s="120">
        <v>53.825491250361026</v>
      </c>
      <c r="I141" s="120">
        <v>49.48354147946537</v>
      </c>
      <c r="J141" s="121">
        <v>57.668129564792316</v>
      </c>
      <c r="K141" s="69"/>
    </row>
    <row r="142" spans="1:11" ht="12.75">
      <c r="A142" s="67" t="s">
        <v>140</v>
      </c>
      <c r="B142" s="118">
        <v>3.5949831198906166</v>
      </c>
      <c r="C142" s="118">
        <v>4.556304083531833</v>
      </c>
      <c r="D142" s="119">
        <v>10.328994409411038</v>
      </c>
      <c r="E142" s="41">
        <v>143.25</v>
      </c>
      <c r="F142" s="41">
        <v>80.5</v>
      </c>
      <c r="G142" s="92">
        <v>34.666666666666664</v>
      </c>
      <c r="H142" s="120">
        <v>66.98161627980312</v>
      </c>
      <c r="I142" s="120">
        <v>60.59253424357796</v>
      </c>
      <c r="J142" s="121">
        <v>67.60975624505815</v>
      </c>
      <c r="K142" s="69"/>
    </row>
    <row r="143" spans="1:11" ht="12.75">
      <c r="A143" s="67" t="s">
        <v>141</v>
      </c>
      <c r="B143" s="118">
        <v>3.9502095186782182</v>
      </c>
      <c r="C143" s="118">
        <v>5.022708465053882</v>
      </c>
      <c r="D143" s="119">
        <v>10.510415186364016</v>
      </c>
      <c r="E143" s="41">
        <v>214.75</v>
      </c>
      <c r="F143" s="41">
        <v>121</v>
      </c>
      <c r="G143" s="92">
        <v>48.083333333333336</v>
      </c>
      <c r="H143" s="120">
        <v>70.35924201146139</v>
      </c>
      <c r="I143" s="120">
        <v>63.18751887721833</v>
      </c>
      <c r="J143" s="121">
        <v>58.545880269982</v>
      </c>
      <c r="K143" s="69"/>
    </row>
    <row r="144" spans="1:11" ht="12.75">
      <c r="A144" s="67" t="s">
        <v>142</v>
      </c>
      <c r="B144" s="118">
        <v>3.403814390277798</v>
      </c>
      <c r="C144" s="118">
        <v>4.936392508361087</v>
      </c>
      <c r="D144" s="119">
        <v>11.972261643499825</v>
      </c>
      <c r="E144" s="41">
        <v>111.5</v>
      </c>
      <c r="F144" s="41">
        <v>68.08333333333333</v>
      </c>
      <c r="G144" s="92">
        <v>33.25</v>
      </c>
      <c r="H144" s="120">
        <v>48.52531374325384</v>
      </c>
      <c r="I144" s="120">
        <v>46.174949499785235</v>
      </c>
      <c r="J144" s="121">
        <v>56.33971871825588</v>
      </c>
      <c r="K144" s="69"/>
    </row>
    <row r="145" spans="1:11" ht="12.75">
      <c r="A145" s="67" t="s">
        <v>143</v>
      </c>
      <c r="B145" s="118">
        <v>3.357086012318185</v>
      </c>
      <c r="C145" s="118">
        <v>3.8598590466142704</v>
      </c>
      <c r="D145" s="119">
        <v>9.065633409855135</v>
      </c>
      <c r="E145" s="41">
        <v>269.83333333333337</v>
      </c>
      <c r="F145" s="41">
        <v>139.41666666666669</v>
      </c>
      <c r="G145" s="92">
        <v>65.41666666666667</v>
      </c>
      <c r="H145" s="120">
        <v>63.833677156723255</v>
      </c>
      <c r="I145" s="120">
        <v>55.472706914028</v>
      </c>
      <c r="J145" s="121">
        <v>63.48474471721177</v>
      </c>
      <c r="K145" s="69"/>
    </row>
    <row r="146" spans="1:11" ht="12.75">
      <c r="A146" s="67" t="s">
        <v>144</v>
      </c>
      <c r="B146" s="118">
        <v>5.463560549719553</v>
      </c>
      <c r="C146" s="118">
        <v>7.466286602345866</v>
      </c>
      <c r="D146" s="119">
        <v>14.577928276316394</v>
      </c>
      <c r="E146" s="41">
        <v>355.0833333333333</v>
      </c>
      <c r="F146" s="41">
        <v>213.33333333333331</v>
      </c>
      <c r="G146" s="92">
        <v>83.83333333333334</v>
      </c>
      <c r="H146" s="120">
        <v>66.01033523908049</v>
      </c>
      <c r="I146" s="120">
        <v>63.12774670708995</v>
      </c>
      <c r="J146" s="121">
        <v>65.62768000382175</v>
      </c>
      <c r="K146" s="69"/>
    </row>
    <row r="147" spans="1:11" ht="12.75">
      <c r="A147" s="67" t="s">
        <v>145</v>
      </c>
      <c r="B147" s="118">
        <v>6.780130682777395</v>
      </c>
      <c r="C147" s="118">
        <v>6.689679299527606</v>
      </c>
      <c r="D147" s="119">
        <v>18.020189653883417</v>
      </c>
      <c r="E147" s="41">
        <v>2831.083333333333</v>
      </c>
      <c r="F147" s="41">
        <v>1258.75</v>
      </c>
      <c r="G147" s="92">
        <v>727.5833333333334</v>
      </c>
      <c r="H147" s="120">
        <v>71.72212643523467</v>
      </c>
      <c r="I147" s="120">
        <v>63.83014802122031</v>
      </c>
      <c r="J147" s="121">
        <v>69.94620256354492</v>
      </c>
      <c r="K147" s="69"/>
    </row>
    <row r="148" spans="1:11" ht="12.75">
      <c r="A148" s="67" t="s">
        <v>146</v>
      </c>
      <c r="B148" s="118">
        <v>3.025696001601225</v>
      </c>
      <c r="C148" s="118">
        <v>3.757403758622323</v>
      </c>
      <c r="D148" s="119">
        <v>11.071720504936465</v>
      </c>
      <c r="E148" s="41">
        <v>194.08333333333334</v>
      </c>
      <c r="F148" s="41">
        <v>107.83333333333333</v>
      </c>
      <c r="G148" s="92">
        <v>54.33333333333334</v>
      </c>
      <c r="H148" s="120">
        <v>58.252042074743436</v>
      </c>
      <c r="I148" s="120">
        <v>53.22737219671916</v>
      </c>
      <c r="J148" s="121">
        <v>49.68818762410777</v>
      </c>
      <c r="K148" s="69"/>
    </row>
    <row r="149" spans="1:11" ht="12.75">
      <c r="A149" s="67" t="s">
        <v>147</v>
      </c>
      <c r="B149" s="118">
        <v>3.2542171643580495</v>
      </c>
      <c r="C149" s="118">
        <v>3.658000828390119</v>
      </c>
      <c r="D149" s="119">
        <v>12.525496837560857</v>
      </c>
      <c r="E149" s="41">
        <v>155.08333333333331</v>
      </c>
      <c r="F149" s="41">
        <v>79.16666666666666</v>
      </c>
      <c r="G149" s="92">
        <v>46.916666666666664</v>
      </c>
      <c r="H149" s="120">
        <v>56.54640400515568</v>
      </c>
      <c r="I149" s="120">
        <v>52.86235754985754</v>
      </c>
      <c r="J149" s="121">
        <v>68.39311333146931</v>
      </c>
      <c r="K149" s="69"/>
    </row>
    <row r="150" spans="1:11" ht="12.75">
      <c r="A150" s="67" t="s">
        <v>148</v>
      </c>
      <c r="B150" s="118">
        <v>3.68508876081966</v>
      </c>
      <c r="C150" s="118">
        <v>4.239301995736249</v>
      </c>
      <c r="D150" s="119">
        <v>12.581250375870153</v>
      </c>
      <c r="E150" s="41">
        <v>247.58333333333337</v>
      </c>
      <c r="F150" s="41">
        <v>125.83333333333334</v>
      </c>
      <c r="G150" s="92">
        <v>73</v>
      </c>
      <c r="H150" s="120">
        <v>58.78725096770591</v>
      </c>
      <c r="I150" s="120">
        <v>50.883125504408454</v>
      </c>
      <c r="J150" s="121">
        <v>71.81405913211765</v>
      </c>
      <c r="K150" s="69"/>
    </row>
    <row r="151" spans="1:11" ht="12.75">
      <c r="A151" s="67" t="s">
        <v>149</v>
      </c>
      <c r="B151" s="118">
        <v>3.825125987016633</v>
      </c>
      <c r="C151" s="118">
        <v>4.330880072611898</v>
      </c>
      <c r="D151" s="119">
        <v>11.666826655564357</v>
      </c>
      <c r="E151" s="41">
        <v>293.83333333333337</v>
      </c>
      <c r="F151" s="41">
        <v>150.83333333333334</v>
      </c>
      <c r="G151" s="92">
        <v>65.83333333333333</v>
      </c>
      <c r="H151" s="120">
        <v>64.2228824326203</v>
      </c>
      <c r="I151" s="120">
        <v>60.00909372217414</v>
      </c>
      <c r="J151" s="121">
        <v>63.03384387903</v>
      </c>
      <c r="K151" s="69"/>
    </row>
    <row r="152" spans="1:11" ht="12.75">
      <c r="A152" s="67" t="s">
        <v>150</v>
      </c>
      <c r="B152" s="118">
        <v>6.576350888787516</v>
      </c>
      <c r="C152" s="118">
        <v>8.069516536753168</v>
      </c>
      <c r="D152" s="119">
        <v>16.451511081014274</v>
      </c>
      <c r="E152" s="41">
        <v>926.5</v>
      </c>
      <c r="F152" s="41">
        <v>504.6666666666667</v>
      </c>
      <c r="G152" s="92">
        <v>236.25</v>
      </c>
      <c r="H152" s="120">
        <v>65.89951229252316</v>
      </c>
      <c r="I152" s="120">
        <v>60.87863935180955</v>
      </c>
      <c r="J152" s="121">
        <v>68.85778451073351</v>
      </c>
      <c r="K152" s="69"/>
    </row>
    <row r="153" spans="1:11" ht="12.75">
      <c r="A153" s="67" t="s">
        <v>151</v>
      </c>
      <c r="B153" s="118">
        <v>3.9755393223907114</v>
      </c>
      <c r="C153" s="118">
        <v>5.601128583168175</v>
      </c>
      <c r="D153" s="119">
        <v>10.307371353034704</v>
      </c>
      <c r="E153" s="41">
        <v>241.75</v>
      </c>
      <c r="F153" s="41">
        <v>150.58333333333334</v>
      </c>
      <c r="G153" s="92">
        <v>58.75</v>
      </c>
      <c r="H153" s="120">
        <v>51.93494629420511</v>
      </c>
      <c r="I153" s="120">
        <v>46.54977927533939</v>
      </c>
      <c r="J153" s="121">
        <v>63.2903315239275</v>
      </c>
      <c r="K153" s="69"/>
    </row>
    <row r="154" spans="1:11" ht="12.75">
      <c r="A154" s="67" t="s">
        <v>152</v>
      </c>
      <c r="B154" s="118">
        <v>4.748252027963009</v>
      </c>
      <c r="C154" s="118">
        <v>6.654143025852231</v>
      </c>
      <c r="D154" s="119">
        <v>12.365636995914327</v>
      </c>
      <c r="E154" s="41">
        <v>168.33333333333334</v>
      </c>
      <c r="F154" s="41">
        <v>102.16666666666667</v>
      </c>
      <c r="G154" s="92">
        <v>41.666666666666664</v>
      </c>
      <c r="H154" s="120">
        <v>54.43275144673042</v>
      </c>
      <c r="I154" s="120">
        <v>49.73550124947263</v>
      </c>
      <c r="J154" s="121">
        <v>46.00488555155508</v>
      </c>
      <c r="K154" s="69"/>
    </row>
    <row r="155" spans="1:11" ht="12.75">
      <c r="A155" s="67" t="s">
        <v>153</v>
      </c>
      <c r="B155" s="118">
        <v>3.74506775569087</v>
      </c>
      <c r="C155" s="118">
        <v>5.262909356495317</v>
      </c>
      <c r="D155" s="119">
        <v>11.683449442201441</v>
      </c>
      <c r="E155" s="41">
        <v>120.16666666666667</v>
      </c>
      <c r="F155" s="41">
        <v>73.25</v>
      </c>
      <c r="G155" s="92">
        <v>32.08333333333333</v>
      </c>
      <c r="H155" s="120">
        <v>55.13783694495087</v>
      </c>
      <c r="I155" s="120">
        <v>52.132757639020696</v>
      </c>
      <c r="J155" s="121">
        <v>57.1807088625643</v>
      </c>
      <c r="K155" s="69"/>
    </row>
    <row r="156" spans="1:11" ht="12.75">
      <c r="A156" s="67" t="s">
        <v>154</v>
      </c>
      <c r="B156" s="118">
        <v>5.080080609136767</v>
      </c>
      <c r="C156" s="118">
        <v>7.5180572155205665</v>
      </c>
      <c r="D156" s="119">
        <v>11.594600354676352</v>
      </c>
      <c r="E156" s="41">
        <v>480.58333333333337</v>
      </c>
      <c r="F156" s="41">
        <v>302.83333333333337</v>
      </c>
      <c r="G156" s="92">
        <v>105.66666666666666</v>
      </c>
      <c r="H156" s="120">
        <v>55.678169467025015</v>
      </c>
      <c r="I156" s="120">
        <v>54.08800207362964</v>
      </c>
      <c r="J156" s="121">
        <v>51.99235811407551</v>
      </c>
      <c r="K156" s="69"/>
    </row>
    <row r="157" spans="1:11" ht="12.75">
      <c r="A157" s="67" t="s">
        <v>155</v>
      </c>
      <c r="B157" s="118">
        <v>3.9181406509247183</v>
      </c>
      <c r="C157" s="118">
        <v>5.225424807301083</v>
      </c>
      <c r="D157" s="119">
        <v>12.689778334349832</v>
      </c>
      <c r="E157" s="41">
        <v>176.83333333333334</v>
      </c>
      <c r="F157" s="41">
        <v>104.41666666666666</v>
      </c>
      <c r="G157" s="92">
        <v>56.25</v>
      </c>
      <c r="H157" s="120">
        <v>62.182458276622874</v>
      </c>
      <c r="I157" s="120">
        <v>59.58306122837161</v>
      </c>
      <c r="J157" s="121">
        <v>75.98459392984653</v>
      </c>
      <c r="K157" s="69"/>
    </row>
    <row r="158" spans="1:11" ht="12.75">
      <c r="A158" s="67" t="s">
        <v>156</v>
      </c>
      <c r="B158" s="118">
        <v>3.0978974842276505</v>
      </c>
      <c r="C158" s="118">
        <v>3.7205067117235013</v>
      </c>
      <c r="D158" s="119">
        <v>11.580087119059296</v>
      </c>
      <c r="E158" s="41">
        <v>74.5</v>
      </c>
      <c r="F158" s="41">
        <v>38.416666666666664</v>
      </c>
      <c r="G158" s="92">
        <v>22.833333333333332</v>
      </c>
      <c r="H158" s="120">
        <v>52.649852186793154</v>
      </c>
      <c r="I158" s="120">
        <v>46.71379757275833</v>
      </c>
      <c r="J158" s="121">
        <v>59.44497505298937</v>
      </c>
      <c r="K158" s="69"/>
    </row>
    <row r="159" spans="1:11" ht="12.75">
      <c r="A159" s="67"/>
      <c r="D159" s="19"/>
      <c r="G159" s="19"/>
      <c r="J159" s="19"/>
      <c r="K159" s="69"/>
    </row>
    <row r="160" spans="1:11" ht="15.75">
      <c r="A160" s="65" t="s">
        <v>157</v>
      </c>
      <c r="B160" s="23">
        <v>5.3</v>
      </c>
      <c r="C160" s="23">
        <v>7</v>
      </c>
      <c r="D160" s="24">
        <v>11.9</v>
      </c>
      <c r="E160" s="113">
        <v>26229.666666666664</v>
      </c>
      <c r="F160" s="113">
        <v>15128.416666666668</v>
      </c>
      <c r="G160" s="114">
        <v>6732.5</v>
      </c>
      <c r="H160" s="23">
        <v>71</v>
      </c>
      <c r="I160" s="23">
        <v>66</v>
      </c>
      <c r="J160" s="24">
        <v>74</v>
      </c>
      <c r="K160" s="22">
        <v>3.7</v>
      </c>
    </row>
    <row r="161" spans="1:11" ht="15">
      <c r="A161" s="68"/>
      <c r="D161" s="19"/>
      <c r="G161" s="19"/>
      <c r="J161" s="19"/>
      <c r="K161" s="69"/>
    </row>
    <row r="162" spans="1:11" ht="15">
      <c r="A162" s="66" t="s">
        <v>158</v>
      </c>
      <c r="B162" s="31">
        <v>5.651855934497175</v>
      </c>
      <c r="C162" s="31">
        <v>7.32085427254972</v>
      </c>
      <c r="D162" s="115">
        <v>13.351932753970901</v>
      </c>
      <c r="E162" s="116">
        <v>6830.916666666665</v>
      </c>
      <c r="F162" s="116">
        <v>3893.416666666667</v>
      </c>
      <c r="G162" s="117">
        <v>1687.333333333333</v>
      </c>
      <c r="H162" s="116">
        <v>67.67592150948398</v>
      </c>
      <c r="I162" s="116">
        <v>65.41594670365522</v>
      </c>
      <c r="J162" s="117">
        <v>68.95855842606107</v>
      </c>
      <c r="K162" s="44">
        <v>3.4</v>
      </c>
    </row>
    <row r="163" spans="1:11" ht="12.75">
      <c r="A163" s="67" t="s">
        <v>159</v>
      </c>
      <c r="B163" s="118">
        <v>3.1879680499348515</v>
      </c>
      <c r="C163" s="118">
        <v>4.435848472667763</v>
      </c>
      <c r="D163" s="119">
        <v>9.904343598421384</v>
      </c>
      <c r="E163" s="41">
        <v>209.91666666666666</v>
      </c>
      <c r="F163" s="41">
        <v>126.66666666666666</v>
      </c>
      <c r="G163" s="92">
        <v>72.83333333333333</v>
      </c>
      <c r="H163" s="120">
        <v>62.20228494674615</v>
      </c>
      <c r="I163" s="120">
        <v>57.31230065512848</v>
      </c>
      <c r="J163" s="121">
        <v>69.66083600027521</v>
      </c>
      <c r="K163" s="69"/>
    </row>
    <row r="164" spans="1:11" ht="12.75">
      <c r="A164" s="67" t="s">
        <v>160</v>
      </c>
      <c r="B164" s="118">
        <v>10.966881532656593</v>
      </c>
      <c r="C164" s="118">
        <v>13.57740051149778</v>
      </c>
      <c r="D164" s="119">
        <v>18.617009639058335</v>
      </c>
      <c r="E164" s="41">
        <v>819.9166666666666</v>
      </c>
      <c r="F164" s="41">
        <v>450.3333333333333</v>
      </c>
      <c r="G164" s="92">
        <v>158.91666666666666</v>
      </c>
      <c r="H164" s="120">
        <v>72.58230908486173</v>
      </c>
      <c r="I164" s="120">
        <v>74.01511964734192</v>
      </c>
      <c r="J164" s="121">
        <v>70.04218864431539</v>
      </c>
      <c r="K164" s="69"/>
    </row>
    <row r="165" spans="1:11" ht="12.75">
      <c r="A165" s="67" t="s">
        <v>161</v>
      </c>
      <c r="B165" s="118">
        <v>6.213011094252185</v>
      </c>
      <c r="C165" s="118">
        <v>7.553204959702529</v>
      </c>
      <c r="D165" s="119">
        <v>14.620486853779486</v>
      </c>
      <c r="E165" s="41">
        <v>3243.916666666667</v>
      </c>
      <c r="F165" s="41">
        <v>1778.1666666666667</v>
      </c>
      <c r="G165" s="92">
        <v>820.5833333333333</v>
      </c>
      <c r="H165" s="120">
        <v>65.59098563318321</v>
      </c>
      <c r="I165" s="120">
        <v>63.73735959332048</v>
      </c>
      <c r="J165" s="121">
        <v>66.36797912328176</v>
      </c>
      <c r="K165" s="69"/>
    </row>
    <row r="166" spans="1:11" ht="12.75">
      <c r="A166" s="67" t="s">
        <v>162</v>
      </c>
      <c r="B166" s="118">
        <v>3.837334387731427</v>
      </c>
      <c r="C166" s="118">
        <v>5.861825358271208</v>
      </c>
      <c r="D166" s="119">
        <v>9.497662654271503</v>
      </c>
      <c r="E166" s="41">
        <v>189.33333333333334</v>
      </c>
      <c r="F166" s="41">
        <v>120.58333333333333</v>
      </c>
      <c r="G166" s="92">
        <v>49.83333333333333</v>
      </c>
      <c r="H166" s="120">
        <v>69.11310657467207</v>
      </c>
      <c r="I166" s="120">
        <v>64.70649863036101</v>
      </c>
      <c r="J166" s="121">
        <v>80.99415420100429</v>
      </c>
      <c r="K166" s="69"/>
    </row>
    <row r="167" spans="1:11" ht="12.75">
      <c r="A167" s="67" t="s">
        <v>163</v>
      </c>
      <c r="B167" s="118">
        <v>3.4659072153882127</v>
      </c>
      <c r="C167" s="118">
        <v>5.03760257653272</v>
      </c>
      <c r="D167" s="119">
        <v>11.236264481916667</v>
      </c>
      <c r="E167" s="41">
        <v>219.33333333333334</v>
      </c>
      <c r="F167" s="41">
        <v>138.16666666666666</v>
      </c>
      <c r="G167" s="92">
        <v>66.41666666666667</v>
      </c>
      <c r="H167" s="120">
        <v>64.714688909133</v>
      </c>
      <c r="I167" s="120">
        <v>62.505759644787</v>
      </c>
      <c r="J167" s="121">
        <v>77.90485187582617</v>
      </c>
      <c r="K167" s="69"/>
    </row>
    <row r="168" spans="1:11" ht="12.75">
      <c r="A168" s="67" t="s">
        <v>164</v>
      </c>
      <c r="B168" s="118">
        <v>4.16926616264816</v>
      </c>
      <c r="C168" s="118">
        <v>6.016956749808338</v>
      </c>
      <c r="D168" s="119">
        <v>10.438799912948715</v>
      </c>
      <c r="E168" s="41">
        <v>411.33333333333337</v>
      </c>
      <c r="F168" s="41">
        <v>261.25</v>
      </c>
      <c r="G168" s="92">
        <v>104.58333333333333</v>
      </c>
      <c r="H168" s="120">
        <v>62.396861704937436</v>
      </c>
      <c r="I168" s="120">
        <v>59.37769898631756</v>
      </c>
      <c r="J168" s="121">
        <v>61.080835984451454</v>
      </c>
      <c r="K168" s="69"/>
    </row>
    <row r="169" spans="1:11" ht="12.75">
      <c r="A169" s="67" t="s">
        <v>165</v>
      </c>
      <c r="B169" s="118">
        <v>4.941194848067346</v>
      </c>
      <c r="C169" s="118">
        <v>7.379580409438033</v>
      </c>
      <c r="D169" s="119">
        <v>11.993647513003818</v>
      </c>
      <c r="E169" s="41">
        <v>426.3333333333333</v>
      </c>
      <c r="F169" s="41">
        <v>275.0833333333333</v>
      </c>
      <c r="G169" s="92">
        <v>116.58333333333333</v>
      </c>
      <c r="H169" s="120">
        <v>77.12014988474075</v>
      </c>
      <c r="I169" s="120">
        <v>71.89610156360993</v>
      </c>
      <c r="J169" s="121">
        <v>85.47977099387707</v>
      </c>
      <c r="K169" s="69"/>
    </row>
    <row r="170" spans="1:11" ht="12.75">
      <c r="A170" s="67" t="s">
        <v>166</v>
      </c>
      <c r="B170" s="118">
        <v>4.368334399553486</v>
      </c>
      <c r="C170" s="118">
        <v>6.3979552554934385</v>
      </c>
      <c r="D170" s="119">
        <v>11.147632570334004</v>
      </c>
      <c r="E170" s="41">
        <v>439</v>
      </c>
      <c r="F170" s="41">
        <v>280.5</v>
      </c>
      <c r="G170" s="92">
        <v>113.5</v>
      </c>
      <c r="H170" s="120">
        <v>68.23145354785629</v>
      </c>
      <c r="I170" s="120">
        <v>63.89926949641694</v>
      </c>
      <c r="J170" s="121">
        <v>74.96287415883188</v>
      </c>
      <c r="K170" s="69"/>
    </row>
    <row r="171" spans="1:11" ht="12.75">
      <c r="A171" s="67" t="s">
        <v>167</v>
      </c>
      <c r="B171" s="118">
        <v>4.316679454844343</v>
      </c>
      <c r="C171" s="118">
        <v>6.247947894656264</v>
      </c>
      <c r="D171" s="119">
        <v>10.509823938702528</v>
      </c>
      <c r="E171" s="41">
        <v>59.75</v>
      </c>
      <c r="F171" s="41">
        <v>37.41666666666667</v>
      </c>
      <c r="G171" s="92">
        <v>13.25</v>
      </c>
      <c r="H171" s="120">
        <v>64.9880356754405</v>
      </c>
      <c r="I171" s="120">
        <v>62.36111111111112</v>
      </c>
      <c r="J171" s="121">
        <v>72.1677559912854</v>
      </c>
      <c r="K171" s="69"/>
    </row>
    <row r="172" spans="1:11" ht="12.75">
      <c r="A172" s="67" t="s">
        <v>168</v>
      </c>
      <c r="B172" s="118">
        <v>6.060856939212429</v>
      </c>
      <c r="C172" s="118">
        <v>7.5721815247087685</v>
      </c>
      <c r="D172" s="119">
        <v>14.213446467484609</v>
      </c>
      <c r="E172" s="41">
        <v>812.0833333333333</v>
      </c>
      <c r="F172" s="41">
        <v>425.25</v>
      </c>
      <c r="G172" s="92">
        <v>170.83333333333331</v>
      </c>
      <c r="H172" s="120">
        <v>72.47267450028755</v>
      </c>
      <c r="I172" s="120">
        <v>70.45923942994345</v>
      </c>
      <c r="J172" s="121">
        <v>67.02835115568445</v>
      </c>
      <c r="K172" s="69"/>
    </row>
    <row r="173" spans="1:11" ht="15">
      <c r="A173" s="68"/>
      <c r="D173" s="19"/>
      <c r="G173" s="19"/>
      <c r="J173" s="19"/>
      <c r="K173" s="69"/>
    </row>
    <row r="174" spans="1:11" ht="15">
      <c r="A174" s="66" t="s">
        <v>169</v>
      </c>
      <c r="B174" s="31">
        <v>4.189162187755887</v>
      </c>
      <c r="C174" s="31">
        <v>6.295519637499365</v>
      </c>
      <c r="D174" s="115">
        <v>9.71458650924633</v>
      </c>
      <c r="E174" s="116">
        <v>867.25</v>
      </c>
      <c r="F174" s="116">
        <v>542.9166666666667</v>
      </c>
      <c r="G174" s="117">
        <v>236.08333333333331</v>
      </c>
      <c r="H174" s="116">
        <v>69.47736797785028</v>
      </c>
      <c r="I174" s="116">
        <v>66.00371851438314</v>
      </c>
      <c r="J174" s="117">
        <v>73.97294680435274</v>
      </c>
      <c r="K174" s="44">
        <v>4.3</v>
      </c>
    </row>
    <row r="175" spans="1:11" ht="12.75">
      <c r="A175" s="67" t="s">
        <v>170</v>
      </c>
      <c r="B175" s="118">
        <v>4.108161643095086</v>
      </c>
      <c r="C175" s="118">
        <v>5.543369140917605</v>
      </c>
      <c r="D175" s="119">
        <v>10.274866931720004</v>
      </c>
      <c r="E175" s="41">
        <v>281</v>
      </c>
      <c r="F175" s="41">
        <v>160.25</v>
      </c>
      <c r="G175" s="92">
        <v>81.16666666666666</v>
      </c>
      <c r="H175" s="120">
        <v>72.31862685331448</v>
      </c>
      <c r="I175" s="120">
        <v>65.43877114061073</v>
      </c>
      <c r="J175" s="121">
        <v>88.01582726001585</v>
      </c>
      <c r="K175" s="69"/>
    </row>
    <row r="176" spans="1:11" ht="12.75">
      <c r="A176" s="67" t="s">
        <v>171</v>
      </c>
      <c r="B176" s="118">
        <v>4.745515397988416</v>
      </c>
      <c r="C176" s="118">
        <v>7.623842491831823</v>
      </c>
      <c r="D176" s="119">
        <v>8.739004918043753</v>
      </c>
      <c r="E176" s="41">
        <v>175.5</v>
      </c>
      <c r="F176" s="41">
        <v>114.5</v>
      </c>
      <c r="G176" s="92">
        <v>39.25</v>
      </c>
      <c r="H176" s="120">
        <v>62.220776087970464</v>
      </c>
      <c r="I176" s="120">
        <v>61.04971707145894</v>
      </c>
      <c r="J176" s="121">
        <v>57.17396567922704</v>
      </c>
      <c r="K176" s="69"/>
    </row>
    <row r="177" spans="1:11" ht="12.75">
      <c r="A177" s="67" t="s">
        <v>172</v>
      </c>
      <c r="B177" s="118">
        <v>4.372036861902731</v>
      </c>
      <c r="C177" s="118">
        <v>7.188178972822497</v>
      </c>
      <c r="D177" s="119">
        <v>9.720625560539732</v>
      </c>
      <c r="E177" s="41">
        <v>154.83333333333331</v>
      </c>
      <c r="F177" s="41">
        <v>106</v>
      </c>
      <c r="G177" s="92">
        <v>41</v>
      </c>
      <c r="H177" s="120">
        <v>66.3778066654189</v>
      </c>
      <c r="I177" s="120">
        <v>69.64741789510497</v>
      </c>
      <c r="J177" s="121">
        <v>67.0255582651535</v>
      </c>
      <c r="K177" s="69"/>
    </row>
    <row r="178" spans="1:11" ht="12.75">
      <c r="A178" s="67" t="s">
        <v>173</v>
      </c>
      <c r="B178" s="118">
        <v>4.105603058814069</v>
      </c>
      <c r="C178" s="118">
        <v>6.5151750449484975</v>
      </c>
      <c r="D178" s="119">
        <v>9.245248751546722</v>
      </c>
      <c r="E178" s="41">
        <v>214.41666666666666</v>
      </c>
      <c r="F178" s="41">
        <v>139.33333333333334</v>
      </c>
      <c r="G178" s="92">
        <v>58.916666666666664</v>
      </c>
      <c r="H178" s="120">
        <v>72.30290652223962</v>
      </c>
      <c r="I178" s="120">
        <v>66.84832683146773</v>
      </c>
      <c r="J178" s="121">
        <v>74.52776157031852</v>
      </c>
      <c r="K178" s="69"/>
    </row>
    <row r="179" spans="1:11" ht="12.75">
      <c r="A179" s="67" t="s">
        <v>174</v>
      </c>
      <c r="B179" s="118">
        <v>2.9643376949000886</v>
      </c>
      <c r="C179" s="118">
        <v>3.6952576584400836</v>
      </c>
      <c r="D179" s="119">
        <v>11.926643161880165</v>
      </c>
      <c r="E179" s="41">
        <v>41.5</v>
      </c>
      <c r="F179" s="41">
        <v>22.833333333333336</v>
      </c>
      <c r="G179" s="92">
        <v>15.75</v>
      </c>
      <c r="H179" s="120">
        <v>86.791383602399</v>
      </c>
      <c r="I179" s="120">
        <v>77.42737651181191</v>
      </c>
      <c r="J179" s="121">
        <v>87.22955710789131</v>
      </c>
      <c r="K179" s="69"/>
    </row>
    <row r="180" spans="1:11" ht="15">
      <c r="A180" s="68"/>
      <c r="D180" s="19"/>
      <c r="G180" s="19"/>
      <c r="J180" s="19"/>
      <c r="K180" s="69"/>
    </row>
    <row r="181" spans="1:11" ht="15">
      <c r="A181" s="66" t="s">
        <v>175</v>
      </c>
      <c r="B181" s="31">
        <v>5.095090625761005</v>
      </c>
      <c r="C181" s="31">
        <v>7.297232854961985</v>
      </c>
      <c r="D181" s="115">
        <v>11.730346524901956</v>
      </c>
      <c r="E181" s="116">
        <v>2328.5</v>
      </c>
      <c r="F181" s="116">
        <v>1437.1666666666667</v>
      </c>
      <c r="G181" s="117">
        <v>661.0833333333334</v>
      </c>
      <c r="H181" s="116">
        <v>69.24893921223705</v>
      </c>
      <c r="I181" s="116">
        <v>62.43046629778236</v>
      </c>
      <c r="J181" s="117">
        <v>77.34805980190518</v>
      </c>
      <c r="K181" s="44">
        <v>4.1</v>
      </c>
    </row>
    <row r="182" spans="1:11" ht="12.75">
      <c r="A182" s="67" t="s">
        <v>176</v>
      </c>
      <c r="B182" s="118">
        <v>5.474142970561033</v>
      </c>
      <c r="C182" s="118">
        <v>7.489720294186633</v>
      </c>
      <c r="D182" s="119">
        <v>12.804439003121207</v>
      </c>
      <c r="E182" s="41">
        <v>837.25</v>
      </c>
      <c r="F182" s="41">
        <v>500.41666666666663</v>
      </c>
      <c r="G182" s="92">
        <v>243.16666666666669</v>
      </c>
      <c r="H182" s="120">
        <v>69.3682750632971</v>
      </c>
      <c r="I182" s="120">
        <v>60.22954740542536</v>
      </c>
      <c r="J182" s="121">
        <v>84.22119294041366</v>
      </c>
      <c r="K182" s="69"/>
    </row>
    <row r="183" spans="1:11" ht="12.75">
      <c r="A183" s="67" t="s">
        <v>177</v>
      </c>
      <c r="B183" s="48"/>
      <c r="C183" s="48"/>
      <c r="D183" s="98"/>
      <c r="E183" s="41">
        <v>35.083333333333336</v>
      </c>
      <c r="F183" s="41">
        <v>23.583333333333336</v>
      </c>
      <c r="G183" s="92">
        <v>6.25</v>
      </c>
      <c r="H183" s="48"/>
      <c r="I183" s="48"/>
      <c r="J183" s="98"/>
      <c r="K183" s="69"/>
    </row>
    <row r="184" spans="1:11" ht="12.75">
      <c r="A184" s="67" t="s">
        <v>178</v>
      </c>
      <c r="B184" s="118">
        <v>5.154074821906424</v>
      </c>
      <c r="C184" s="118">
        <v>7.191760526252999</v>
      </c>
      <c r="D184" s="119">
        <v>12.533357605648238</v>
      </c>
      <c r="E184" s="41">
        <v>438.25</v>
      </c>
      <c r="F184" s="41">
        <v>262.91666666666663</v>
      </c>
      <c r="G184" s="92">
        <v>133.08333333333334</v>
      </c>
      <c r="H184" s="120">
        <v>74.32528334182481</v>
      </c>
      <c r="I184" s="120">
        <v>66.3377025233435</v>
      </c>
      <c r="J184" s="121">
        <v>77.75928015535621</v>
      </c>
      <c r="K184" s="69"/>
    </row>
    <row r="185" spans="1:11" ht="12.75">
      <c r="A185" s="67" t="s">
        <v>179</v>
      </c>
      <c r="B185" s="118">
        <v>5.823644023588816</v>
      </c>
      <c r="C185" s="118">
        <v>8.281332763406793</v>
      </c>
      <c r="D185" s="119">
        <v>13.04685721066802</v>
      </c>
      <c r="E185" s="41">
        <v>450</v>
      </c>
      <c r="F185" s="41">
        <v>275.58333333333337</v>
      </c>
      <c r="G185" s="92">
        <v>127.16666666666667</v>
      </c>
      <c r="H185" s="120">
        <v>65.85334775958403</v>
      </c>
      <c r="I185" s="120">
        <v>61.97862266860466</v>
      </c>
      <c r="J185" s="121">
        <v>77.58012253918565</v>
      </c>
      <c r="K185" s="69"/>
    </row>
    <row r="186" spans="1:11" ht="12.75">
      <c r="A186" s="67" t="s">
        <v>180</v>
      </c>
      <c r="B186" s="118">
        <v>3.7197148610025663</v>
      </c>
      <c r="C186" s="118">
        <v>6.342477361960364</v>
      </c>
      <c r="D186" s="119">
        <v>7.30047719082131</v>
      </c>
      <c r="E186" s="41">
        <v>194.83333333333334</v>
      </c>
      <c r="F186" s="41">
        <v>142.33333333333331</v>
      </c>
      <c r="G186" s="92">
        <v>44.083333333333336</v>
      </c>
      <c r="H186" s="120">
        <v>70.74013112706702</v>
      </c>
      <c r="I186" s="120">
        <v>66.02052062040087</v>
      </c>
      <c r="J186" s="121">
        <v>59.57108864137957</v>
      </c>
      <c r="K186" s="69"/>
    </row>
    <row r="187" spans="1:11" ht="12.75">
      <c r="A187" s="67" t="s">
        <v>181</v>
      </c>
      <c r="B187" s="118">
        <v>4.597733850660146</v>
      </c>
      <c r="C187" s="118">
        <v>6.522834714808519</v>
      </c>
      <c r="D187" s="119">
        <v>11.444931460396717</v>
      </c>
      <c r="E187" s="41">
        <v>167.83333333333334</v>
      </c>
      <c r="F187" s="41">
        <v>100.66666666666667</v>
      </c>
      <c r="G187" s="92">
        <v>51</v>
      </c>
      <c r="H187" s="120">
        <v>65.5918732025235</v>
      </c>
      <c r="I187" s="120">
        <v>62.10123510794809</v>
      </c>
      <c r="J187" s="121">
        <v>76.06809130495422</v>
      </c>
      <c r="K187" s="69"/>
    </row>
    <row r="188" spans="1:11" ht="12.75">
      <c r="A188" s="67" t="s">
        <v>182</v>
      </c>
      <c r="B188" s="118">
        <v>4.237028306951408</v>
      </c>
      <c r="C188" s="118">
        <v>6.3327407036216865</v>
      </c>
      <c r="D188" s="119">
        <v>10.1167084508601</v>
      </c>
      <c r="E188" s="41">
        <v>143.91666666666666</v>
      </c>
      <c r="F188" s="41">
        <v>93</v>
      </c>
      <c r="G188" s="92">
        <v>41.5</v>
      </c>
      <c r="H188" s="120">
        <v>67.49463309938423</v>
      </c>
      <c r="I188" s="120">
        <v>59.947619401280505</v>
      </c>
      <c r="J188" s="121">
        <v>68.90616675230235</v>
      </c>
      <c r="K188" s="69"/>
    </row>
    <row r="189" spans="1:11" ht="12.75">
      <c r="A189" s="67" t="s">
        <v>183</v>
      </c>
      <c r="B189" s="118">
        <v>4.0269758879233395</v>
      </c>
      <c r="C189" s="118">
        <v>6.145655687042707</v>
      </c>
      <c r="D189" s="119">
        <v>8.05469152633161</v>
      </c>
      <c r="E189" s="41">
        <v>61.333333333333336</v>
      </c>
      <c r="F189" s="41">
        <v>38.66666666666667</v>
      </c>
      <c r="G189" s="92">
        <v>14.833333333333334</v>
      </c>
      <c r="H189" s="120">
        <v>76.21789668085263</v>
      </c>
      <c r="I189" s="120">
        <v>69.08521644432344</v>
      </c>
      <c r="J189" s="121">
        <v>76.85251225737572</v>
      </c>
      <c r="K189" s="69"/>
    </row>
    <row r="190" spans="1:11" ht="15">
      <c r="A190" s="68"/>
      <c r="D190" s="19"/>
      <c r="G190" s="19"/>
      <c r="J190" s="19"/>
      <c r="K190" s="69"/>
    </row>
    <row r="191" spans="1:11" ht="15">
      <c r="A191" s="66" t="s">
        <v>184</v>
      </c>
      <c r="B191" s="31">
        <v>4.8185910882230125</v>
      </c>
      <c r="C191" s="31">
        <v>6.416997831849393</v>
      </c>
      <c r="D191" s="115">
        <v>10.689791161995357</v>
      </c>
      <c r="E191" s="116">
        <v>6031.416666666667</v>
      </c>
      <c r="F191" s="116">
        <v>3476.1666666666665</v>
      </c>
      <c r="G191" s="117">
        <v>1585.5</v>
      </c>
      <c r="H191" s="116">
        <v>68.99407087561738</v>
      </c>
      <c r="I191" s="116">
        <v>60.8030046765218</v>
      </c>
      <c r="J191" s="117">
        <v>71.47704187434466</v>
      </c>
      <c r="K191" s="44">
        <v>4.2</v>
      </c>
    </row>
    <row r="192" spans="1:11" ht="12.75">
      <c r="A192" s="67" t="s">
        <v>185</v>
      </c>
      <c r="B192" s="118">
        <v>3.3731033350722535</v>
      </c>
      <c r="C192" s="118">
        <v>4.818959510155597</v>
      </c>
      <c r="D192" s="119">
        <v>7.5806929288688565</v>
      </c>
      <c r="E192" s="41">
        <v>216.91666666666666</v>
      </c>
      <c r="F192" s="41">
        <v>133.83333333333334</v>
      </c>
      <c r="G192" s="92">
        <v>59.08333333333333</v>
      </c>
      <c r="H192" s="120">
        <v>70.92965466285838</v>
      </c>
      <c r="I192" s="120">
        <v>65.82816093924833</v>
      </c>
      <c r="J192" s="121">
        <v>78.10149018811904</v>
      </c>
      <c r="K192" s="69"/>
    </row>
    <row r="193" spans="1:11" ht="12.75">
      <c r="A193" s="67" t="s">
        <v>186</v>
      </c>
      <c r="B193" s="118">
        <v>5.015158030568057</v>
      </c>
      <c r="C193" s="118">
        <v>7.198761893300089</v>
      </c>
      <c r="D193" s="119">
        <v>9.41570190830037</v>
      </c>
      <c r="E193" s="41">
        <v>205.83333333333334</v>
      </c>
      <c r="F193" s="41">
        <v>128.91666666666666</v>
      </c>
      <c r="G193" s="92">
        <v>45.666666666666664</v>
      </c>
      <c r="H193" s="120">
        <v>67.04542132034885</v>
      </c>
      <c r="I193" s="120">
        <v>57.78588807785889</v>
      </c>
      <c r="J193" s="121">
        <v>66.82685418960625</v>
      </c>
      <c r="K193" s="69"/>
    </row>
    <row r="194" spans="1:11" ht="12.75">
      <c r="A194" s="67" t="s">
        <v>187</v>
      </c>
      <c r="B194" s="118">
        <v>3.2641254189183093</v>
      </c>
      <c r="C194" s="118">
        <v>4.425300843671147</v>
      </c>
      <c r="D194" s="119">
        <v>7.555431215827542</v>
      </c>
      <c r="E194" s="41">
        <v>172.75</v>
      </c>
      <c r="F194" s="41">
        <v>101.16666666666667</v>
      </c>
      <c r="G194" s="92">
        <v>46.91666666666667</v>
      </c>
      <c r="H194" s="120">
        <v>64.39629845343383</v>
      </c>
      <c r="I194" s="120">
        <v>52.07564113357468</v>
      </c>
      <c r="J194" s="121">
        <v>65.29738349980123</v>
      </c>
      <c r="K194" s="69"/>
    </row>
    <row r="195" spans="1:11" ht="12.75">
      <c r="A195" s="67" t="s">
        <v>188</v>
      </c>
      <c r="B195" s="118">
        <v>4.6002367103694475</v>
      </c>
      <c r="C195" s="118">
        <v>6.547735072638382</v>
      </c>
      <c r="D195" s="119">
        <v>10.205129116136602</v>
      </c>
      <c r="E195" s="41">
        <v>556.4166666666666</v>
      </c>
      <c r="F195" s="41">
        <v>337.66666666666663</v>
      </c>
      <c r="G195" s="92">
        <v>153.83333333333331</v>
      </c>
      <c r="H195" s="120">
        <v>72.40827015867615</v>
      </c>
      <c r="I195" s="120">
        <v>62.306171310490456</v>
      </c>
      <c r="J195" s="121">
        <v>75.52195394212922</v>
      </c>
      <c r="K195" s="69"/>
    </row>
    <row r="196" spans="1:11" ht="12.75">
      <c r="A196" s="67" t="s">
        <v>189</v>
      </c>
      <c r="B196" s="118">
        <v>6.39050194502021</v>
      </c>
      <c r="C196" s="118">
        <v>7.486224148932988</v>
      </c>
      <c r="D196" s="119">
        <v>13.892485830218146</v>
      </c>
      <c r="E196" s="41">
        <v>2099.166666666667</v>
      </c>
      <c r="F196" s="41">
        <v>1058.6666666666665</v>
      </c>
      <c r="G196" s="92">
        <v>518</v>
      </c>
      <c r="H196" s="120">
        <v>77.4166615650822</v>
      </c>
      <c r="I196" s="120">
        <v>67.6472562572279</v>
      </c>
      <c r="J196" s="121">
        <v>76.12744230810591</v>
      </c>
      <c r="K196" s="69"/>
    </row>
    <row r="197" spans="1:11" ht="12.75">
      <c r="A197" s="67" t="s">
        <v>190</v>
      </c>
      <c r="B197" s="118">
        <v>4.335928614173183</v>
      </c>
      <c r="C197" s="118">
        <v>5.981988307533929</v>
      </c>
      <c r="D197" s="119">
        <v>10.704644900230464</v>
      </c>
      <c r="E197" s="41">
        <v>254.33333333333334</v>
      </c>
      <c r="F197" s="41">
        <v>152.5</v>
      </c>
      <c r="G197" s="92">
        <v>73.25</v>
      </c>
      <c r="H197" s="120">
        <v>67.89243539849612</v>
      </c>
      <c r="I197" s="120">
        <v>59.2106345524242</v>
      </c>
      <c r="J197" s="121">
        <v>70.41090451991398</v>
      </c>
      <c r="K197" s="69"/>
    </row>
    <row r="198" spans="1:11" ht="12.75">
      <c r="A198" s="67" t="s">
        <v>191</v>
      </c>
      <c r="B198" s="118">
        <v>3.508991468805087</v>
      </c>
      <c r="C198" s="118">
        <v>5.873165305202685</v>
      </c>
      <c r="D198" s="119">
        <v>9.936121220614028</v>
      </c>
      <c r="E198" s="41">
        <v>87.08333333333334</v>
      </c>
      <c r="F198" s="41">
        <v>62.08333333333333</v>
      </c>
      <c r="G198" s="92">
        <v>29.91666666666667</v>
      </c>
      <c r="H198" s="120">
        <v>78.19996201732577</v>
      </c>
      <c r="I198" s="120">
        <v>73.2852684881669</v>
      </c>
      <c r="J198" s="121">
        <v>90.1380930263748</v>
      </c>
      <c r="K198" s="69"/>
    </row>
    <row r="199" spans="1:11" ht="12.75">
      <c r="A199" s="67" t="s">
        <v>192</v>
      </c>
      <c r="B199" s="118">
        <v>6.010514918147746</v>
      </c>
      <c r="C199" s="118">
        <v>7.939566341126618</v>
      </c>
      <c r="D199" s="119">
        <v>12.612906263658253</v>
      </c>
      <c r="E199" s="41">
        <v>825.6666666666666</v>
      </c>
      <c r="F199" s="41">
        <v>482.16666666666663</v>
      </c>
      <c r="G199" s="92">
        <v>217.58333333333331</v>
      </c>
      <c r="H199" s="120">
        <v>59.78702930840137</v>
      </c>
      <c r="I199" s="120">
        <v>54.39970664772025</v>
      </c>
      <c r="J199" s="121">
        <v>65.35544612527427</v>
      </c>
      <c r="K199" s="69"/>
    </row>
    <row r="200" spans="1:11" ht="12.75">
      <c r="A200" s="67" t="s">
        <v>193</v>
      </c>
      <c r="B200" s="118">
        <v>3.6435784172987753</v>
      </c>
      <c r="C200" s="118">
        <v>5.198886924936809</v>
      </c>
      <c r="D200" s="119">
        <v>8.492107330088649</v>
      </c>
      <c r="E200" s="41">
        <v>612.75</v>
      </c>
      <c r="F200" s="41">
        <v>377.0833333333333</v>
      </c>
      <c r="G200" s="92">
        <v>174.66666666666666</v>
      </c>
      <c r="H200" s="120">
        <v>66.42658097184136</v>
      </c>
      <c r="I200" s="120">
        <v>58.46111440795</v>
      </c>
      <c r="J200" s="121">
        <v>72.33862358290449</v>
      </c>
      <c r="K200" s="69"/>
    </row>
    <row r="201" spans="1:11" ht="12.75">
      <c r="A201" s="67" t="s">
        <v>194</v>
      </c>
      <c r="B201" s="118">
        <v>3.5603952445595595</v>
      </c>
      <c r="C201" s="118">
        <v>5.284897190337028</v>
      </c>
      <c r="D201" s="119">
        <v>8.390360441155453</v>
      </c>
      <c r="E201" s="41">
        <v>506</v>
      </c>
      <c r="F201" s="41">
        <v>325.8333333333333</v>
      </c>
      <c r="G201" s="92">
        <v>141.16666666666666</v>
      </c>
      <c r="H201" s="120">
        <v>57.78513325826794</v>
      </c>
      <c r="I201" s="120">
        <v>51.96128132644861</v>
      </c>
      <c r="J201" s="121">
        <v>63.28137350050429</v>
      </c>
      <c r="K201" s="69"/>
    </row>
    <row r="202" spans="1:11" ht="12.75">
      <c r="A202" s="67" t="s">
        <v>195</v>
      </c>
      <c r="B202" s="118">
        <v>3.904314613626072</v>
      </c>
      <c r="C202" s="118">
        <v>5.888866854338303</v>
      </c>
      <c r="D202" s="119">
        <v>8.981417676641845</v>
      </c>
      <c r="E202" s="41">
        <v>408.75</v>
      </c>
      <c r="F202" s="41">
        <v>268.41666666666663</v>
      </c>
      <c r="G202" s="92">
        <v>102.66666666666669</v>
      </c>
      <c r="H202" s="120">
        <v>67.31795729040326</v>
      </c>
      <c r="I202" s="120">
        <v>62.50413610748413</v>
      </c>
      <c r="J202" s="121">
        <v>64.45950932466016</v>
      </c>
      <c r="K202" s="69"/>
    </row>
    <row r="203" spans="1:11" ht="12.75">
      <c r="A203" s="67" t="s">
        <v>196</v>
      </c>
      <c r="B203" s="118">
        <v>10.510036908823885</v>
      </c>
      <c r="C203" s="118">
        <v>13.189732034822402</v>
      </c>
      <c r="D203" s="119">
        <v>19.338372283025652</v>
      </c>
      <c r="E203" s="41">
        <v>85.75</v>
      </c>
      <c r="F203" s="41">
        <v>47.83333333333334</v>
      </c>
      <c r="G203" s="92">
        <v>22.75</v>
      </c>
      <c r="H203" s="120">
        <v>78.95627822980349</v>
      </c>
      <c r="I203" s="120">
        <v>80.57441777193579</v>
      </c>
      <c r="J203" s="121">
        <v>93.72009516869618</v>
      </c>
      <c r="K203" s="69"/>
    </row>
    <row r="204" spans="1:11" ht="12.75">
      <c r="A204" s="67"/>
      <c r="D204" s="19"/>
      <c r="G204" s="19"/>
      <c r="J204" s="19"/>
      <c r="K204" s="69"/>
    </row>
    <row r="205" spans="1:11" ht="15">
      <c r="A205" s="66" t="s">
        <v>197</v>
      </c>
      <c r="B205" s="31">
        <v>8.099085105578355</v>
      </c>
      <c r="C205" s="31">
        <v>10.039201757580742</v>
      </c>
      <c r="D205" s="115">
        <v>17.52011123532567</v>
      </c>
      <c r="E205" s="116">
        <v>4801.5</v>
      </c>
      <c r="F205" s="116">
        <v>2536.75</v>
      </c>
      <c r="G205" s="117">
        <v>1131.0833333333335</v>
      </c>
      <c r="H205" s="116">
        <v>78.43195589103394</v>
      </c>
      <c r="I205" s="116">
        <v>74.5774227718009</v>
      </c>
      <c r="J205" s="117">
        <v>80.04003539594233</v>
      </c>
      <c r="K205" s="44">
        <v>4.6</v>
      </c>
    </row>
    <row r="206" spans="1:11" ht="12.75">
      <c r="A206" s="67" t="s">
        <v>198</v>
      </c>
      <c r="B206" s="118">
        <v>7.017535033355779</v>
      </c>
      <c r="C206" s="118">
        <v>8.81296494814075</v>
      </c>
      <c r="D206" s="119">
        <v>17.786353222146555</v>
      </c>
      <c r="E206" s="41">
        <v>445.16666666666663</v>
      </c>
      <c r="F206" s="41">
        <v>239.58333333333334</v>
      </c>
      <c r="G206" s="92">
        <v>116.25</v>
      </c>
      <c r="H206" s="120">
        <v>80.38020444936288</v>
      </c>
      <c r="I206" s="120">
        <v>76.14343758127595</v>
      </c>
      <c r="J206" s="121">
        <v>85.43004801750203</v>
      </c>
      <c r="K206" s="69"/>
    </row>
    <row r="207" spans="1:11" ht="12.75">
      <c r="A207" s="67" t="s">
        <v>199</v>
      </c>
      <c r="B207" s="118">
        <v>5.027501286366455</v>
      </c>
      <c r="C207" s="118">
        <v>7.22686604342917</v>
      </c>
      <c r="D207" s="119">
        <v>13.563615139600756</v>
      </c>
      <c r="E207" s="41">
        <v>247.33333333333334</v>
      </c>
      <c r="F207" s="41">
        <v>150.75</v>
      </c>
      <c r="G207" s="92">
        <v>71.66666666666667</v>
      </c>
      <c r="H207" s="120">
        <v>80.17846413505488</v>
      </c>
      <c r="I207" s="120">
        <v>75.90751653097027</v>
      </c>
      <c r="J207" s="121">
        <v>104.9008010774712</v>
      </c>
      <c r="K207" s="69"/>
    </row>
    <row r="208" spans="1:11" ht="12.75">
      <c r="A208" s="67" t="s">
        <v>200</v>
      </c>
      <c r="B208" s="118">
        <v>4.93833669888541</v>
      </c>
      <c r="C208" s="118">
        <v>7.419545282772591</v>
      </c>
      <c r="D208" s="119">
        <v>11.000359625082613</v>
      </c>
      <c r="E208" s="41">
        <v>287.16666666666663</v>
      </c>
      <c r="F208" s="41">
        <v>173.75</v>
      </c>
      <c r="G208" s="92">
        <v>74.16666666666666</v>
      </c>
      <c r="H208" s="120">
        <v>64.77808019809655</v>
      </c>
      <c r="I208" s="120">
        <v>57.971200276470604</v>
      </c>
      <c r="J208" s="121">
        <v>72.96393392216282</v>
      </c>
      <c r="K208" s="69"/>
    </row>
    <row r="209" spans="1:11" ht="12.75">
      <c r="A209" s="67" t="s">
        <v>201</v>
      </c>
      <c r="B209" s="118">
        <v>6.668951483174262</v>
      </c>
      <c r="C209" s="118">
        <v>8.817798278825615</v>
      </c>
      <c r="D209" s="119">
        <v>15.929790061004457</v>
      </c>
      <c r="E209" s="41">
        <v>443.5</v>
      </c>
      <c r="F209" s="41">
        <v>247.33333333333334</v>
      </c>
      <c r="G209" s="92">
        <v>106</v>
      </c>
      <c r="H209" s="120">
        <v>67.45984828050912</v>
      </c>
      <c r="I209" s="120">
        <v>66.44881220448559</v>
      </c>
      <c r="J209" s="121">
        <v>74.50721468092712</v>
      </c>
      <c r="K209" s="69"/>
    </row>
    <row r="210" spans="1:11" ht="12.75">
      <c r="A210" s="67" t="s">
        <v>202</v>
      </c>
      <c r="B210" s="118">
        <v>10.734594168513304</v>
      </c>
      <c r="C210" s="118">
        <v>12.473324182065008</v>
      </c>
      <c r="D210" s="119">
        <v>20.812796281807934</v>
      </c>
      <c r="E210" s="41">
        <v>2897</v>
      </c>
      <c r="F210" s="41">
        <v>1446.0833333333335</v>
      </c>
      <c r="G210" s="92">
        <v>648.25</v>
      </c>
      <c r="H210" s="120">
        <v>83.4778473277519</v>
      </c>
      <c r="I210" s="120">
        <v>80.65229936943922</v>
      </c>
      <c r="J210" s="121">
        <v>80.19107059056736</v>
      </c>
      <c r="K210" s="69"/>
    </row>
    <row r="211" spans="1:11" ht="12.75">
      <c r="A211" s="67" t="s">
        <v>203</v>
      </c>
      <c r="B211" s="118">
        <v>4.5313297296511745</v>
      </c>
      <c r="C211" s="118">
        <v>6.528519414794093</v>
      </c>
      <c r="D211" s="119">
        <v>9.791889484599592</v>
      </c>
      <c r="E211" s="41">
        <v>172</v>
      </c>
      <c r="F211" s="41">
        <v>103.66666666666667</v>
      </c>
      <c r="G211" s="92">
        <v>39.5</v>
      </c>
      <c r="H211" s="120">
        <v>69.22292230715532</v>
      </c>
      <c r="I211" s="120">
        <v>66.84154741179891</v>
      </c>
      <c r="J211" s="121">
        <v>63.553246805712185</v>
      </c>
      <c r="K211" s="69"/>
    </row>
    <row r="212" spans="1:11" ht="12.75">
      <c r="A212" s="67" t="s">
        <v>204</v>
      </c>
      <c r="B212" s="118">
        <v>6.481366714406126</v>
      </c>
      <c r="C212" s="118">
        <v>8.220536167767795</v>
      </c>
      <c r="D212" s="119">
        <v>18.078382907234687</v>
      </c>
      <c r="E212" s="41">
        <v>309.3333333333333</v>
      </c>
      <c r="F212" s="41">
        <v>175.58333333333334</v>
      </c>
      <c r="G212" s="92">
        <v>75.25</v>
      </c>
      <c r="H212" s="120">
        <v>70.30761077344425</v>
      </c>
      <c r="I212" s="120">
        <v>65.45696944305878</v>
      </c>
      <c r="J212" s="121">
        <v>79.79738616241696</v>
      </c>
      <c r="K212" s="69"/>
    </row>
    <row r="213" spans="1:11" ht="12.75">
      <c r="A213" s="67"/>
      <c r="D213" s="19"/>
      <c r="G213" s="19"/>
      <c r="J213" s="19"/>
      <c r="K213" s="69"/>
    </row>
    <row r="214" spans="1:11" ht="15">
      <c r="A214" s="66" t="s">
        <v>205</v>
      </c>
      <c r="B214" s="31">
        <v>4.173544722299187</v>
      </c>
      <c r="C214" s="31">
        <v>5.938742216396877</v>
      </c>
      <c r="D214" s="115">
        <v>10.141190691737018</v>
      </c>
      <c r="E214" s="116">
        <v>2666.5</v>
      </c>
      <c r="F214" s="116">
        <v>1643.6666666666667</v>
      </c>
      <c r="G214" s="117">
        <v>757.1666666666666</v>
      </c>
      <c r="H214" s="116">
        <v>73.73662116610082</v>
      </c>
      <c r="I214" s="116">
        <v>67.74373504225895</v>
      </c>
      <c r="J214" s="117">
        <v>81.19234006435359</v>
      </c>
      <c r="K214" s="34">
        <v>3</v>
      </c>
    </row>
    <row r="215" spans="1:11" ht="12.75">
      <c r="A215" s="67" t="s">
        <v>206</v>
      </c>
      <c r="B215" s="118">
        <v>2.9238966014632224</v>
      </c>
      <c r="C215" s="118">
        <v>4.336142077677546</v>
      </c>
      <c r="D215" s="119">
        <v>9.072849162163198</v>
      </c>
      <c r="E215" s="41">
        <v>131.75</v>
      </c>
      <c r="F215" s="41">
        <v>84.08333333333334</v>
      </c>
      <c r="G215" s="92">
        <v>44.083333333333336</v>
      </c>
      <c r="H215" s="120">
        <v>90.24700301119256</v>
      </c>
      <c r="I215" s="120">
        <v>87.33453216508956</v>
      </c>
      <c r="J215" s="121">
        <v>96.02490840142517</v>
      </c>
      <c r="K215" s="69"/>
    </row>
    <row r="216" spans="1:11" ht="12.75">
      <c r="A216" s="67" t="s">
        <v>207</v>
      </c>
      <c r="B216" s="118">
        <v>3.2322807941091143</v>
      </c>
      <c r="C216" s="118">
        <v>5.064928242555766</v>
      </c>
      <c r="D216" s="119">
        <v>7.124848089892962</v>
      </c>
      <c r="E216" s="41">
        <v>152.33333333333331</v>
      </c>
      <c r="F216" s="41">
        <v>103.66666666666667</v>
      </c>
      <c r="G216" s="92">
        <v>39.58333333333333</v>
      </c>
      <c r="H216" s="120">
        <v>52.24104002897171</v>
      </c>
      <c r="I216" s="120">
        <v>48.642234986381894</v>
      </c>
      <c r="J216" s="121">
        <v>53.84970769586154</v>
      </c>
      <c r="K216" s="69"/>
    </row>
    <row r="217" spans="1:11" ht="12.75">
      <c r="A217" s="67" t="s">
        <v>208</v>
      </c>
      <c r="B217" s="118">
        <v>4.323877386354841</v>
      </c>
      <c r="C217" s="118">
        <v>6.450479175451987</v>
      </c>
      <c r="D217" s="119">
        <v>9.364031961345871</v>
      </c>
      <c r="E217" s="41">
        <v>522.75</v>
      </c>
      <c r="F217" s="41">
        <v>339.8333333333333</v>
      </c>
      <c r="G217" s="92">
        <v>139.16666666666666</v>
      </c>
      <c r="H217" s="120">
        <v>61.80326008461127</v>
      </c>
      <c r="I217" s="120">
        <v>58.15506081787992</v>
      </c>
      <c r="J217" s="121">
        <v>64.25671893792652</v>
      </c>
      <c r="K217" s="69"/>
    </row>
    <row r="218" spans="1:11" ht="12.75">
      <c r="A218" s="67" t="s">
        <v>209</v>
      </c>
      <c r="B218" s="118">
        <v>3.1854095946097325</v>
      </c>
      <c r="C218" s="118">
        <v>4.987922641948118</v>
      </c>
      <c r="D218" s="119">
        <v>8.084631859627903</v>
      </c>
      <c r="E218" s="41">
        <v>134.33333333333331</v>
      </c>
      <c r="F218" s="41">
        <v>89.33333333333333</v>
      </c>
      <c r="G218" s="92">
        <v>41.33333333333333</v>
      </c>
      <c r="H218" s="120">
        <v>72.83819726201165</v>
      </c>
      <c r="I218" s="120">
        <v>73.27852634265251</v>
      </c>
      <c r="J218" s="121">
        <v>78.22794585352935</v>
      </c>
      <c r="K218" s="69"/>
    </row>
    <row r="219" spans="1:11" ht="12.75">
      <c r="A219" s="67" t="s">
        <v>210</v>
      </c>
      <c r="B219" s="118">
        <v>3.3462805047558533</v>
      </c>
      <c r="C219" s="118">
        <v>5.246844013213462</v>
      </c>
      <c r="D219" s="119">
        <v>9.573801803453662</v>
      </c>
      <c r="E219" s="41">
        <v>127.83333333333333</v>
      </c>
      <c r="F219" s="41">
        <v>86</v>
      </c>
      <c r="G219" s="92">
        <v>38.25</v>
      </c>
      <c r="H219" s="120">
        <v>75.33007090070947</v>
      </c>
      <c r="I219" s="120">
        <v>74.34331764428299</v>
      </c>
      <c r="J219" s="121">
        <v>94.59014943335512</v>
      </c>
      <c r="K219" s="69"/>
    </row>
    <row r="220" spans="1:11" ht="12.75">
      <c r="A220" s="67" t="s">
        <v>211</v>
      </c>
      <c r="B220" s="118">
        <v>3.940129599821993</v>
      </c>
      <c r="C220" s="118">
        <v>5.611041397642664</v>
      </c>
      <c r="D220" s="119">
        <v>10.217245596562083</v>
      </c>
      <c r="E220" s="41">
        <v>182.33333333333334</v>
      </c>
      <c r="F220" s="41">
        <v>107.16666666666667</v>
      </c>
      <c r="G220" s="92">
        <v>57.58333333333333</v>
      </c>
      <c r="H220" s="120">
        <v>69.29981546303956</v>
      </c>
      <c r="I220" s="120">
        <v>58.85381795180689</v>
      </c>
      <c r="J220" s="121">
        <v>78.59278517097513</v>
      </c>
      <c r="K220" s="69"/>
    </row>
    <row r="221" spans="1:11" ht="12.75">
      <c r="A221" s="67" t="s">
        <v>212</v>
      </c>
      <c r="B221" s="118">
        <v>5.138188978600509</v>
      </c>
      <c r="C221" s="118">
        <v>6.847193981188418</v>
      </c>
      <c r="D221" s="119">
        <v>12.182052983017897</v>
      </c>
      <c r="E221" s="41">
        <v>1285.25</v>
      </c>
      <c r="F221" s="41">
        <v>751.1666666666666</v>
      </c>
      <c r="G221" s="92">
        <v>356.83333333333326</v>
      </c>
      <c r="H221" s="120">
        <v>85.2745637164053</v>
      </c>
      <c r="I221" s="120">
        <v>77.17341457439566</v>
      </c>
      <c r="J221" s="121">
        <v>95.3614458844734</v>
      </c>
      <c r="K221" s="69"/>
    </row>
    <row r="222" spans="1:11" ht="12.75">
      <c r="A222" s="67" t="s">
        <v>213</v>
      </c>
      <c r="B222" s="118">
        <v>2.64959683947242</v>
      </c>
      <c r="C222" s="118">
        <v>3.9016340667727003</v>
      </c>
      <c r="D222" s="119">
        <v>7.537957239782241</v>
      </c>
      <c r="E222" s="41">
        <v>129.91666666666666</v>
      </c>
      <c r="F222" s="41">
        <v>82.41666666666667</v>
      </c>
      <c r="G222" s="92">
        <v>40.333333333333336</v>
      </c>
      <c r="H222" s="120">
        <v>62.336517940148994</v>
      </c>
      <c r="I222" s="120">
        <v>59.07245044737378</v>
      </c>
      <c r="J222" s="121">
        <v>72.24077418292119</v>
      </c>
      <c r="K222" s="69"/>
    </row>
    <row r="223" spans="1:11" ht="12.75">
      <c r="A223" s="67"/>
      <c r="D223" s="19"/>
      <c r="G223" s="19"/>
      <c r="J223" s="19"/>
      <c r="K223" s="69"/>
    </row>
    <row r="224" spans="1:11" ht="15">
      <c r="A224" s="66" t="s">
        <v>214</v>
      </c>
      <c r="B224" s="31">
        <v>3.1826361761957003</v>
      </c>
      <c r="C224" s="31">
        <v>4.803531956319109</v>
      </c>
      <c r="D224" s="115">
        <v>6.655579116302554</v>
      </c>
      <c r="E224" s="116">
        <v>1279.5833333333333</v>
      </c>
      <c r="F224" s="116">
        <v>818</v>
      </c>
      <c r="G224" s="117">
        <v>316.1666666666667</v>
      </c>
      <c r="H224" s="116">
        <v>66.66730825375767</v>
      </c>
      <c r="I224" s="116">
        <v>60.3847310309438</v>
      </c>
      <c r="J224" s="117">
        <v>67.10010739984851</v>
      </c>
      <c r="K224" s="44">
        <v>2.9</v>
      </c>
    </row>
    <row r="225" spans="1:11" ht="12.75">
      <c r="A225" s="67" t="s">
        <v>215</v>
      </c>
      <c r="B225" s="118">
        <v>3.487947552855287</v>
      </c>
      <c r="C225" s="118">
        <v>5.549127634969323</v>
      </c>
      <c r="D225" s="119">
        <v>7.1793185272560915</v>
      </c>
      <c r="E225" s="41">
        <v>124.5</v>
      </c>
      <c r="F225" s="41">
        <v>82.91666666666666</v>
      </c>
      <c r="G225" s="92">
        <v>30.333333333333336</v>
      </c>
      <c r="H225" s="120">
        <v>67.02561473617146</v>
      </c>
      <c r="I225" s="120">
        <v>63.78076017354572</v>
      </c>
      <c r="J225" s="121">
        <v>83.86351298144369</v>
      </c>
      <c r="K225" s="69"/>
    </row>
    <row r="226" spans="1:11" ht="12.75">
      <c r="A226" s="67" t="s">
        <v>216</v>
      </c>
      <c r="B226" s="118">
        <v>3.270361615137327</v>
      </c>
      <c r="C226" s="118">
        <v>4.645981087428336</v>
      </c>
      <c r="D226" s="119">
        <v>6.893311505069984</v>
      </c>
      <c r="E226" s="41">
        <v>161.83333333333331</v>
      </c>
      <c r="F226" s="41">
        <v>96.33333333333333</v>
      </c>
      <c r="G226" s="92">
        <v>39.83333333333333</v>
      </c>
      <c r="H226" s="120">
        <v>67.41412220172266</v>
      </c>
      <c r="I226" s="120">
        <v>58.990298219371695</v>
      </c>
      <c r="J226" s="121">
        <v>65.05684549368446</v>
      </c>
      <c r="K226" s="69"/>
    </row>
    <row r="227" spans="1:11" ht="12.75">
      <c r="A227" s="67" t="s">
        <v>217</v>
      </c>
      <c r="B227" s="118">
        <v>2.696760493757368</v>
      </c>
      <c r="C227" s="118">
        <v>4.4444768556049015</v>
      </c>
      <c r="D227" s="119">
        <v>5.371834608143729</v>
      </c>
      <c r="E227" s="41">
        <v>91.83333333333333</v>
      </c>
      <c r="F227" s="41">
        <v>61.91666666666667</v>
      </c>
      <c r="G227" s="92">
        <v>21.5</v>
      </c>
      <c r="H227" s="120">
        <v>65.07892258944749</v>
      </c>
      <c r="I227" s="120">
        <v>58.447840469218946</v>
      </c>
      <c r="J227" s="121">
        <v>53.49494207748773</v>
      </c>
      <c r="K227" s="69"/>
    </row>
    <row r="228" spans="1:11" ht="12.75">
      <c r="A228" s="67" t="s">
        <v>218</v>
      </c>
      <c r="B228" s="118">
        <v>2.8231210031624836</v>
      </c>
      <c r="C228" s="118">
        <v>4.115591226304446</v>
      </c>
      <c r="D228" s="119">
        <v>6.493299740101084</v>
      </c>
      <c r="E228" s="41">
        <v>86.58333333333334</v>
      </c>
      <c r="F228" s="41">
        <v>54.333333333333336</v>
      </c>
      <c r="G228" s="92">
        <v>24.333333333333336</v>
      </c>
      <c r="H228" s="120">
        <v>69.44046623358273</v>
      </c>
      <c r="I228" s="120">
        <v>60.79788566160994</v>
      </c>
      <c r="J228" s="121">
        <v>80.82245947014633</v>
      </c>
      <c r="K228" s="69"/>
    </row>
    <row r="229" spans="1:11" ht="12.75">
      <c r="A229" s="67" t="s">
        <v>219</v>
      </c>
      <c r="B229" s="118">
        <v>2.9324511044832295</v>
      </c>
      <c r="C229" s="118">
        <v>4.021370747124513</v>
      </c>
      <c r="D229" s="119">
        <v>6.33741644678164</v>
      </c>
      <c r="E229" s="41">
        <v>65.91666666666667</v>
      </c>
      <c r="F229" s="41">
        <v>38.66666666666667</v>
      </c>
      <c r="G229" s="92">
        <v>15.166666666666668</v>
      </c>
      <c r="H229" s="120">
        <v>65.23731473304979</v>
      </c>
      <c r="I229" s="120">
        <v>57.392784341665184</v>
      </c>
      <c r="J229" s="121">
        <v>52.53188411626512</v>
      </c>
      <c r="K229" s="69"/>
    </row>
    <row r="230" spans="1:11" ht="12.75">
      <c r="A230" s="67" t="s">
        <v>220</v>
      </c>
      <c r="B230" s="118">
        <v>3.271177230681717</v>
      </c>
      <c r="C230" s="118">
        <v>4.585596759423372</v>
      </c>
      <c r="D230" s="119">
        <v>6.516568096683814</v>
      </c>
      <c r="E230" s="41">
        <v>289.5</v>
      </c>
      <c r="F230" s="41">
        <v>174.91666666666666</v>
      </c>
      <c r="G230" s="92">
        <v>67.83333333333334</v>
      </c>
      <c r="H230" s="120">
        <v>65.40285769456398</v>
      </c>
      <c r="I230" s="120">
        <v>58.76634648266279</v>
      </c>
      <c r="J230" s="121">
        <v>66.35286231760008</v>
      </c>
      <c r="K230" s="69"/>
    </row>
    <row r="231" spans="1:11" ht="12.75">
      <c r="A231" s="67" t="s">
        <v>221</v>
      </c>
      <c r="B231" s="118">
        <v>3.593845535792846</v>
      </c>
      <c r="C231" s="118">
        <v>6.13083397952093</v>
      </c>
      <c r="D231" s="119">
        <v>7.814756338405697</v>
      </c>
      <c r="E231" s="41">
        <v>145.83333333333334</v>
      </c>
      <c r="F231" s="41">
        <v>103.5</v>
      </c>
      <c r="G231" s="92">
        <v>40.5</v>
      </c>
      <c r="H231" s="120">
        <v>67.15654220236868</v>
      </c>
      <c r="I231" s="120">
        <v>62.40571529927872</v>
      </c>
      <c r="J231" s="121">
        <v>84.98704632675168</v>
      </c>
      <c r="K231" s="69"/>
    </row>
    <row r="232" spans="1:11" ht="12.75">
      <c r="A232" s="67" t="s">
        <v>222</v>
      </c>
      <c r="B232" s="118">
        <v>3.1199750791030683</v>
      </c>
      <c r="C232" s="118">
        <v>4.7423098104016255</v>
      </c>
      <c r="D232" s="119">
        <v>6.386032147520855</v>
      </c>
      <c r="E232" s="41">
        <v>180</v>
      </c>
      <c r="F232" s="41">
        <v>114.91666666666666</v>
      </c>
      <c r="G232" s="92">
        <v>43.25</v>
      </c>
      <c r="H232" s="120">
        <v>63.975547124210294</v>
      </c>
      <c r="I232" s="120">
        <v>56.47288155028093</v>
      </c>
      <c r="J232" s="121">
        <v>60.61880234065665</v>
      </c>
      <c r="K232" s="69"/>
    </row>
    <row r="233" spans="1:11" ht="12.75">
      <c r="A233" s="67" t="s">
        <v>223</v>
      </c>
      <c r="B233" s="118">
        <v>3.1138565553556816</v>
      </c>
      <c r="C233" s="118">
        <v>4.863723971156163</v>
      </c>
      <c r="D233" s="119">
        <v>6.692846643118395</v>
      </c>
      <c r="E233" s="41">
        <v>133.58333333333334</v>
      </c>
      <c r="F233" s="41">
        <v>90.5</v>
      </c>
      <c r="G233" s="92">
        <v>33.416666666666664</v>
      </c>
      <c r="H233" s="120">
        <v>71.99088455982616</v>
      </c>
      <c r="I233" s="120">
        <v>68.72782263390067</v>
      </c>
      <c r="J233" s="121">
        <v>62.594555941187124</v>
      </c>
      <c r="K233" s="69"/>
    </row>
    <row r="234" spans="1:11" ht="12.75">
      <c r="A234" s="67"/>
      <c r="D234" s="19"/>
      <c r="G234" s="19"/>
      <c r="J234" s="19"/>
      <c r="K234" s="69"/>
    </row>
    <row r="235" spans="1:11" ht="15">
      <c r="A235" s="66" t="s">
        <v>224</v>
      </c>
      <c r="B235" s="31">
        <v>6.085366352358852</v>
      </c>
      <c r="C235" s="31">
        <v>7.7136642672671005</v>
      </c>
      <c r="D235" s="115">
        <v>14.205514129157537</v>
      </c>
      <c r="E235" s="116">
        <v>1424</v>
      </c>
      <c r="F235" s="116">
        <v>780.3333333333333</v>
      </c>
      <c r="G235" s="117">
        <v>358.08333333333337</v>
      </c>
      <c r="H235" s="116">
        <v>76.93190569976704</v>
      </c>
      <c r="I235" s="116">
        <v>71.86732939942951</v>
      </c>
      <c r="J235" s="117">
        <v>88.07257786468664</v>
      </c>
      <c r="K235" s="44">
        <v>2.8</v>
      </c>
    </row>
    <row r="236" spans="1:11" ht="12.75">
      <c r="A236" s="67" t="s">
        <v>225</v>
      </c>
      <c r="B236" s="118">
        <v>4.264974866807151</v>
      </c>
      <c r="C236" s="118">
        <v>5.951408852839755</v>
      </c>
      <c r="D236" s="119">
        <v>12.066773036160928</v>
      </c>
      <c r="E236" s="41">
        <v>89.25</v>
      </c>
      <c r="F236" s="41">
        <v>52.5</v>
      </c>
      <c r="G236" s="92">
        <v>26.916666666666668</v>
      </c>
      <c r="H236" s="120">
        <v>88.66002535303123</v>
      </c>
      <c r="I236" s="120">
        <v>90.0507864062465</v>
      </c>
      <c r="J236" s="121">
        <v>81.55222569844668</v>
      </c>
      <c r="K236" s="69"/>
    </row>
    <row r="237" spans="1:11" ht="12.75">
      <c r="A237" s="67" t="s">
        <v>226</v>
      </c>
      <c r="B237" s="118">
        <v>9.04695977483329</v>
      </c>
      <c r="C237" s="118">
        <v>10.799930852780589</v>
      </c>
      <c r="D237" s="119">
        <v>17.272807377453027</v>
      </c>
      <c r="E237" s="41">
        <v>355.5</v>
      </c>
      <c r="F237" s="41">
        <v>188.16666666666666</v>
      </c>
      <c r="G237" s="92">
        <v>78</v>
      </c>
      <c r="H237" s="120">
        <v>73.39555388230721</v>
      </c>
      <c r="I237" s="120">
        <v>69.91781023523812</v>
      </c>
      <c r="J237" s="121">
        <v>86.57839066050302</v>
      </c>
      <c r="K237" s="69"/>
    </row>
    <row r="238" spans="1:11" ht="12.75">
      <c r="A238" s="67" t="s">
        <v>227</v>
      </c>
      <c r="B238" s="118">
        <v>6.0148037579727465</v>
      </c>
      <c r="C238" s="118">
        <v>7.458775397903443</v>
      </c>
      <c r="D238" s="119">
        <v>15.620144793213942</v>
      </c>
      <c r="E238" s="41">
        <v>476.58333333333337</v>
      </c>
      <c r="F238" s="41">
        <v>254.5</v>
      </c>
      <c r="G238" s="92">
        <v>118.25</v>
      </c>
      <c r="H238" s="120">
        <v>78.59133525456895</v>
      </c>
      <c r="I238" s="120">
        <v>72.83624805001348</v>
      </c>
      <c r="J238" s="121">
        <v>100.85548639923734</v>
      </c>
      <c r="K238" s="69"/>
    </row>
    <row r="239" spans="1:11" ht="12.75">
      <c r="A239" s="67" t="s">
        <v>228</v>
      </c>
      <c r="B239" s="118">
        <v>6.256371872169966</v>
      </c>
      <c r="C239" s="118">
        <v>8.434486804434407</v>
      </c>
      <c r="D239" s="119">
        <v>13.315471892102998</v>
      </c>
      <c r="E239" s="41">
        <v>263.1666666666667</v>
      </c>
      <c r="F239" s="41">
        <v>147.5</v>
      </c>
      <c r="G239" s="92">
        <v>69</v>
      </c>
      <c r="H239" s="120">
        <v>68.38766375138883</v>
      </c>
      <c r="I239" s="120">
        <v>63.90893384116808</v>
      </c>
      <c r="J239" s="121">
        <v>72.06567978748653</v>
      </c>
      <c r="K239" s="69"/>
    </row>
    <row r="240" spans="1:11" ht="12.75">
      <c r="A240" s="67" t="s">
        <v>229</v>
      </c>
      <c r="B240" s="118">
        <v>4.563303147358183</v>
      </c>
      <c r="C240" s="118">
        <v>5.906040346863758</v>
      </c>
      <c r="D240" s="119">
        <v>11.546821537637417</v>
      </c>
      <c r="E240" s="41">
        <v>239.5</v>
      </c>
      <c r="F240" s="41">
        <v>137.66666666666666</v>
      </c>
      <c r="G240" s="92">
        <v>65.91666666666667</v>
      </c>
      <c r="H240" s="120">
        <v>87.17415408143758</v>
      </c>
      <c r="I240" s="120">
        <v>77.27136656189194</v>
      </c>
      <c r="J240" s="121">
        <v>93.5155380702591</v>
      </c>
      <c r="K240" s="69"/>
    </row>
    <row r="241" spans="1:11" ht="12.75">
      <c r="A241" s="67"/>
      <c r="D241" s="19"/>
      <c r="G241" s="19"/>
      <c r="J241" s="19"/>
      <c r="K241" s="69"/>
    </row>
    <row r="242" spans="1:11" ht="15.75">
      <c r="A242" s="65" t="s">
        <v>230</v>
      </c>
      <c r="B242" s="23">
        <v>6.6</v>
      </c>
      <c r="C242" s="23">
        <v>8.2</v>
      </c>
      <c r="D242" s="24">
        <v>14.7</v>
      </c>
      <c r="E242" s="113">
        <v>41079.916666666664</v>
      </c>
      <c r="F242" s="113">
        <v>22522.083333333336</v>
      </c>
      <c r="G242" s="114">
        <v>10369.5</v>
      </c>
      <c r="H242" s="23">
        <v>71</v>
      </c>
      <c r="I242" s="23">
        <v>67</v>
      </c>
      <c r="J242" s="24">
        <v>69</v>
      </c>
      <c r="K242" s="22">
        <v>6.5</v>
      </c>
    </row>
    <row r="243" spans="1:11" ht="12.75">
      <c r="A243" s="67"/>
      <c r="D243" s="19"/>
      <c r="G243" s="19"/>
      <c r="J243" s="19"/>
      <c r="K243" s="69"/>
    </row>
    <row r="244" spans="1:11" ht="15">
      <c r="A244" s="66" t="s">
        <v>231</v>
      </c>
      <c r="B244" s="31">
        <v>5.846711889055936</v>
      </c>
      <c r="C244" s="31">
        <v>7.524466625427308</v>
      </c>
      <c r="D244" s="115">
        <v>13.104272128688969</v>
      </c>
      <c r="E244" s="116">
        <v>7169.166666666666</v>
      </c>
      <c r="F244" s="116">
        <v>4074</v>
      </c>
      <c r="G244" s="117">
        <v>1740.5</v>
      </c>
      <c r="H244" s="116">
        <v>63.44788501738298</v>
      </c>
      <c r="I244" s="116">
        <v>58.273269028935346</v>
      </c>
      <c r="J244" s="117">
        <v>63.081485972681996</v>
      </c>
      <c r="K244" s="44">
        <v>7.3</v>
      </c>
    </row>
    <row r="245" spans="1:11" ht="12.75">
      <c r="A245" s="67" t="s">
        <v>232</v>
      </c>
      <c r="B245" s="118">
        <v>7.297582616983463</v>
      </c>
      <c r="C245" s="118">
        <v>8.848099104895796</v>
      </c>
      <c r="D245" s="119">
        <v>16.4145565755451</v>
      </c>
      <c r="E245" s="41">
        <v>2607.5</v>
      </c>
      <c r="F245" s="41">
        <v>1407.4166666666667</v>
      </c>
      <c r="G245" s="92">
        <v>642.5</v>
      </c>
      <c r="H245" s="120">
        <v>69.66697006178468</v>
      </c>
      <c r="I245" s="120">
        <v>65.2696889900274</v>
      </c>
      <c r="J245" s="121">
        <v>76.39835747666335</v>
      </c>
      <c r="K245" s="69"/>
    </row>
    <row r="246" spans="1:11" ht="12.75">
      <c r="A246" s="67" t="s">
        <v>233</v>
      </c>
      <c r="B246" s="118">
        <v>5.528304089307921</v>
      </c>
      <c r="C246" s="118">
        <v>6.87218496679524</v>
      </c>
      <c r="D246" s="119">
        <v>13.782258566152967</v>
      </c>
      <c r="E246" s="41">
        <v>453.4166666666667</v>
      </c>
      <c r="F246" s="41">
        <v>250</v>
      </c>
      <c r="G246" s="92">
        <v>125.75</v>
      </c>
      <c r="H246" s="120">
        <v>62.1785656501142</v>
      </c>
      <c r="I246" s="120">
        <v>57.19519954174338</v>
      </c>
      <c r="J246" s="121">
        <v>59.84191467680393</v>
      </c>
      <c r="K246" s="69"/>
    </row>
    <row r="247" spans="1:11" ht="12.75">
      <c r="A247" s="67" t="s">
        <v>234</v>
      </c>
      <c r="B247" s="118">
        <v>6.126003095715348</v>
      </c>
      <c r="C247" s="118">
        <v>7.884463998132054</v>
      </c>
      <c r="D247" s="119">
        <v>13.080973216493541</v>
      </c>
      <c r="E247" s="41">
        <v>870.3333333333333</v>
      </c>
      <c r="F247" s="41">
        <v>493.0833333333333</v>
      </c>
      <c r="G247" s="92">
        <v>199.83333333333331</v>
      </c>
      <c r="H247" s="120">
        <v>65.22107762484087</v>
      </c>
      <c r="I247" s="120">
        <v>61.26293800360475</v>
      </c>
      <c r="J247" s="121">
        <v>55.468323016278575</v>
      </c>
      <c r="K247" s="69"/>
    </row>
    <row r="248" spans="1:11" ht="12.75">
      <c r="A248" s="67" t="s">
        <v>235</v>
      </c>
      <c r="B248" s="118">
        <v>4.918246070138386</v>
      </c>
      <c r="C248" s="118">
        <v>6.585508825088121</v>
      </c>
      <c r="D248" s="119">
        <v>11.074934846396458</v>
      </c>
      <c r="E248" s="41">
        <v>396.0833333333333</v>
      </c>
      <c r="F248" s="41">
        <v>231.5</v>
      </c>
      <c r="G248" s="92">
        <v>91</v>
      </c>
      <c r="H248" s="120">
        <v>52.86669844335549</v>
      </c>
      <c r="I248" s="120">
        <v>48.26665376775963</v>
      </c>
      <c r="J248" s="121">
        <v>53.80750051502468</v>
      </c>
      <c r="K248" s="69"/>
    </row>
    <row r="249" spans="1:11" ht="12.75">
      <c r="A249" s="67" t="s">
        <v>236</v>
      </c>
      <c r="B249" s="118">
        <v>4.855592213598955</v>
      </c>
      <c r="C249" s="118">
        <v>6.6233483604065</v>
      </c>
      <c r="D249" s="119">
        <v>10.132113674640202</v>
      </c>
      <c r="E249" s="41">
        <v>371.75</v>
      </c>
      <c r="F249" s="41">
        <v>221</v>
      </c>
      <c r="G249" s="92">
        <v>81.25</v>
      </c>
      <c r="H249" s="120">
        <v>55.610342661909115</v>
      </c>
      <c r="I249" s="120">
        <v>50.12004668378482</v>
      </c>
      <c r="J249" s="121">
        <v>49.44898437841816</v>
      </c>
      <c r="K249" s="69"/>
    </row>
    <row r="250" spans="1:11" ht="12.75">
      <c r="A250" s="67" t="s">
        <v>237</v>
      </c>
      <c r="B250" s="118">
        <v>5.24600622762968</v>
      </c>
      <c r="C250" s="118">
        <v>7.4400432923062825</v>
      </c>
      <c r="D250" s="119">
        <v>11.874830536797816</v>
      </c>
      <c r="E250" s="41">
        <v>410.75</v>
      </c>
      <c r="F250" s="41">
        <v>256.16666666666663</v>
      </c>
      <c r="G250" s="92">
        <v>104.25</v>
      </c>
      <c r="H250" s="120">
        <v>62.16122242363993</v>
      </c>
      <c r="I250" s="120">
        <v>58.145112647927654</v>
      </c>
      <c r="J250" s="121">
        <v>64.11370958290264</v>
      </c>
      <c r="K250" s="69"/>
    </row>
    <row r="251" spans="1:11" ht="12.75">
      <c r="A251" s="67" t="s">
        <v>238</v>
      </c>
      <c r="B251" s="118">
        <v>5.843197233619919</v>
      </c>
      <c r="C251" s="118">
        <v>7.817070075475617</v>
      </c>
      <c r="D251" s="119">
        <v>11.56100716708563</v>
      </c>
      <c r="E251" s="41">
        <v>955.25</v>
      </c>
      <c r="F251" s="41">
        <v>564.0833333333333</v>
      </c>
      <c r="G251" s="92">
        <v>215.75</v>
      </c>
      <c r="H251" s="120">
        <v>60.98976598717509</v>
      </c>
      <c r="I251" s="120">
        <v>56.23438164610805</v>
      </c>
      <c r="J251" s="121">
        <v>59.69569002471356</v>
      </c>
      <c r="K251" s="69"/>
    </row>
    <row r="252" spans="1:11" ht="12.75">
      <c r="A252" s="67" t="s">
        <v>239</v>
      </c>
      <c r="B252" s="118">
        <v>4.867482485886371</v>
      </c>
      <c r="C252" s="118">
        <v>7.296739065870517</v>
      </c>
      <c r="D252" s="119">
        <v>10.589524673292564</v>
      </c>
      <c r="E252" s="41">
        <v>203</v>
      </c>
      <c r="F252" s="41">
        <v>131.91666666666666</v>
      </c>
      <c r="G252" s="92">
        <v>46.16666666666667</v>
      </c>
      <c r="H252" s="120">
        <v>60.26751892537633</v>
      </c>
      <c r="I252" s="120">
        <v>57.99158457099267</v>
      </c>
      <c r="J252" s="121">
        <v>56.70081659688092</v>
      </c>
      <c r="K252" s="69"/>
    </row>
    <row r="253" spans="1:11" ht="12.75">
      <c r="A253" s="67" t="s">
        <v>240</v>
      </c>
      <c r="B253" s="118">
        <v>3.8837567745698762</v>
      </c>
      <c r="C253" s="118">
        <v>5.118251413494427</v>
      </c>
      <c r="D253" s="119">
        <v>9.945263408824827</v>
      </c>
      <c r="E253" s="41">
        <v>445.75</v>
      </c>
      <c r="F253" s="41">
        <v>262.6666666666667</v>
      </c>
      <c r="G253" s="92">
        <v>116</v>
      </c>
      <c r="H253" s="120">
        <v>57.06540392945961</v>
      </c>
      <c r="I253" s="120">
        <v>50.682676053508224</v>
      </c>
      <c r="J253" s="121">
        <v>54.449547518229224</v>
      </c>
      <c r="K253" s="69"/>
    </row>
    <row r="254" spans="1:11" ht="12.75">
      <c r="A254" s="67" t="s">
        <v>241</v>
      </c>
      <c r="B254" s="118">
        <v>5.0910991663899265</v>
      </c>
      <c r="C254" s="118">
        <v>6.57801918622226</v>
      </c>
      <c r="D254" s="119">
        <v>12.322145574152993</v>
      </c>
      <c r="E254" s="41">
        <v>455.3333333333333</v>
      </c>
      <c r="F254" s="41">
        <v>256.16666666666663</v>
      </c>
      <c r="G254" s="92">
        <v>118</v>
      </c>
      <c r="H254" s="120">
        <v>62.360992359210364</v>
      </c>
      <c r="I254" s="120">
        <v>53.04028953150078</v>
      </c>
      <c r="J254" s="121">
        <v>60.25717791662131</v>
      </c>
      <c r="K254" s="69"/>
    </row>
    <row r="255" spans="1:11" ht="12.75">
      <c r="A255" s="67"/>
      <c r="D255" s="19"/>
      <c r="G255" s="19"/>
      <c r="J255" s="19"/>
      <c r="K255" s="69"/>
    </row>
    <row r="256" spans="1:11" ht="15">
      <c r="A256" s="66" t="s">
        <v>242</v>
      </c>
      <c r="B256" s="31">
        <v>5.459042003893247</v>
      </c>
      <c r="C256" s="31">
        <v>7.369797038879883</v>
      </c>
      <c r="D256" s="115">
        <v>11.833525586050433</v>
      </c>
      <c r="E256" s="116">
        <v>4648</v>
      </c>
      <c r="F256" s="116">
        <v>2696</v>
      </c>
      <c r="G256" s="117">
        <v>1153.6666666666667</v>
      </c>
      <c r="H256" s="116">
        <v>62.42344834713987</v>
      </c>
      <c r="I256" s="116">
        <v>59.737061449698494</v>
      </c>
      <c r="J256" s="117">
        <v>59.62132572810182</v>
      </c>
      <c r="K256" s="44">
        <v>7.6</v>
      </c>
    </row>
    <row r="257" spans="1:11" ht="12.75">
      <c r="A257" s="67" t="s">
        <v>243</v>
      </c>
      <c r="B257" s="118">
        <v>5.1194138728960406</v>
      </c>
      <c r="C257" s="118">
        <v>7.013418334867145</v>
      </c>
      <c r="D257" s="119">
        <v>9.439248225498336</v>
      </c>
      <c r="E257" s="41">
        <v>323.5</v>
      </c>
      <c r="F257" s="41">
        <v>190.33333333333334</v>
      </c>
      <c r="G257" s="92">
        <v>67.08333333333334</v>
      </c>
      <c r="H257" s="120">
        <v>58.61889136557837</v>
      </c>
      <c r="I257" s="120">
        <v>55.64991498791048</v>
      </c>
      <c r="J257" s="121">
        <v>53.05132614876587</v>
      </c>
      <c r="K257" s="69"/>
    </row>
    <row r="258" spans="1:11" ht="12.75">
      <c r="A258" s="67" t="s">
        <v>244</v>
      </c>
      <c r="B258" s="118">
        <v>3.8723519496269247</v>
      </c>
      <c r="C258" s="118">
        <v>5.3034255024158705</v>
      </c>
      <c r="D258" s="119">
        <v>8.535082351716758</v>
      </c>
      <c r="E258" s="41">
        <v>249.91666666666666</v>
      </c>
      <c r="F258" s="41">
        <v>148.83333333333334</v>
      </c>
      <c r="G258" s="92">
        <v>58.333333333333336</v>
      </c>
      <c r="H258" s="120">
        <v>58.78784689599118</v>
      </c>
      <c r="I258" s="120">
        <v>56.03155439584929</v>
      </c>
      <c r="J258" s="121">
        <v>58.31221847721123</v>
      </c>
      <c r="K258" s="69"/>
    </row>
    <row r="259" spans="1:11" ht="12.75">
      <c r="A259" s="67" t="s">
        <v>245</v>
      </c>
      <c r="B259" s="118">
        <v>6.280330212308565</v>
      </c>
      <c r="C259" s="118">
        <v>8.03499074701607</v>
      </c>
      <c r="D259" s="119">
        <v>13.340320077299916</v>
      </c>
      <c r="E259" s="41">
        <v>1235.1666666666665</v>
      </c>
      <c r="F259" s="41">
        <v>688.75</v>
      </c>
      <c r="G259" s="92">
        <v>292.25</v>
      </c>
      <c r="H259" s="120">
        <v>64.80706080089395</v>
      </c>
      <c r="I259" s="120">
        <v>60.44860123681603</v>
      </c>
      <c r="J259" s="121">
        <v>61.5051159284985</v>
      </c>
      <c r="K259" s="69"/>
    </row>
    <row r="260" spans="1:11" ht="12.75">
      <c r="A260" s="67" t="s">
        <v>246</v>
      </c>
      <c r="B260" s="118">
        <v>5.846386055440492</v>
      </c>
      <c r="C260" s="118">
        <v>8.078721805561605</v>
      </c>
      <c r="D260" s="119">
        <v>11.287805940792145</v>
      </c>
      <c r="E260" s="41">
        <v>578.3333333333334</v>
      </c>
      <c r="F260" s="41">
        <v>329.9166666666667</v>
      </c>
      <c r="G260" s="92">
        <v>148.25</v>
      </c>
      <c r="H260" s="120">
        <v>61.768157879451444</v>
      </c>
      <c r="I260" s="120">
        <v>62.77318929777489</v>
      </c>
      <c r="J260" s="121">
        <v>60.091555484228984</v>
      </c>
      <c r="K260" s="69"/>
    </row>
    <row r="261" spans="1:11" ht="12.75">
      <c r="A261" s="67" t="s">
        <v>247</v>
      </c>
      <c r="B261" s="118">
        <v>3.829405917884791</v>
      </c>
      <c r="C261" s="118">
        <v>5.032866857442419</v>
      </c>
      <c r="D261" s="119">
        <v>10.346108227911907</v>
      </c>
      <c r="E261" s="41">
        <v>206.83333333333334</v>
      </c>
      <c r="F261" s="41">
        <v>117.25</v>
      </c>
      <c r="G261" s="92">
        <v>59.33333333333333</v>
      </c>
      <c r="H261" s="120">
        <v>54.68977231376707</v>
      </c>
      <c r="I261" s="120">
        <v>48.284808302104345</v>
      </c>
      <c r="J261" s="121">
        <v>53.6449274114385</v>
      </c>
      <c r="K261" s="69"/>
    </row>
    <row r="262" spans="1:11" ht="12.75">
      <c r="A262" s="67" t="s">
        <v>248</v>
      </c>
      <c r="B262" s="118">
        <v>5.192100868239486</v>
      </c>
      <c r="C262" s="118">
        <v>6.933562989254359</v>
      </c>
      <c r="D262" s="119">
        <v>11.889521354964327</v>
      </c>
      <c r="E262" s="41">
        <v>414.75</v>
      </c>
      <c r="F262" s="41">
        <v>240.83333333333334</v>
      </c>
      <c r="G262" s="92">
        <v>98.5</v>
      </c>
      <c r="H262" s="120">
        <v>54.301615799909975</v>
      </c>
      <c r="I262" s="120">
        <v>52.2263896853297</v>
      </c>
      <c r="J262" s="121">
        <v>55.01581513222116</v>
      </c>
      <c r="K262" s="69"/>
    </row>
    <row r="263" spans="1:11" ht="12.75">
      <c r="A263" s="67" t="s">
        <v>249</v>
      </c>
      <c r="B263" s="118">
        <v>4.230536348911862</v>
      </c>
      <c r="C263" s="118">
        <v>5.5881462472919985</v>
      </c>
      <c r="D263" s="119">
        <v>9.31603499110487</v>
      </c>
      <c r="E263" s="41">
        <v>193</v>
      </c>
      <c r="F263" s="41">
        <v>108.41666666666666</v>
      </c>
      <c r="G263" s="92">
        <v>41.5</v>
      </c>
      <c r="H263" s="120">
        <v>61.18857288727124</v>
      </c>
      <c r="I263" s="120">
        <v>54.93875399640603</v>
      </c>
      <c r="J263" s="121">
        <v>49.06111724394492</v>
      </c>
      <c r="K263" s="69"/>
    </row>
    <row r="264" spans="1:11" ht="12.75">
      <c r="A264" s="67" t="s">
        <v>250</v>
      </c>
      <c r="B264" s="118">
        <v>5.858205314572331</v>
      </c>
      <c r="C264" s="118">
        <v>7.838618617751932</v>
      </c>
      <c r="D264" s="119">
        <v>14.004126071305858</v>
      </c>
      <c r="E264" s="41">
        <v>628.8333333333333</v>
      </c>
      <c r="F264" s="41">
        <v>367.25</v>
      </c>
      <c r="G264" s="92">
        <v>177.25</v>
      </c>
      <c r="H264" s="120">
        <v>71.23867686980971</v>
      </c>
      <c r="I264" s="120">
        <v>71.7290908531189</v>
      </c>
      <c r="J264" s="121">
        <v>72.28398349172363</v>
      </c>
      <c r="K264" s="69"/>
    </row>
    <row r="265" spans="1:11" ht="12.75">
      <c r="A265" s="67" t="s">
        <v>251</v>
      </c>
      <c r="B265" s="118">
        <v>4.54365130074407</v>
      </c>
      <c r="C265" s="118">
        <v>6.487426266501517</v>
      </c>
      <c r="D265" s="119">
        <v>10.780053029279015</v>
      </c>
      <c r="E265" s="41">
        <v>235.83333333333331</v>
      </c>
      <c r="F265" s="41">
        <v>148.66666666666666</v>
      </c>
      <c r="G265" s="92">
        <v>59.5</v>
      </c>
      <c r="H265" s="120">
        <v>61.48224880734767</v>
      </c>
      <c r="I265" s="120">
        <v>62.13326195019874</v>
      </c>
      <c r="J265" s="121">
        <v>55.52986454399873</v>
      </c>
      <c r="K265" s="69"/>
    </row>
    <row r="266" spans="1:11" ht="12.75">
      <c r="A266" s="67" t="s">
        <v>252</v>
      </c>
      <c r="B266" s="118">
        <v>6.511963296791044</v>
      </c>
      <c r="C266" s="118">
        <v>9.651698247011113</v>
      </c>
      <c r="D266" s="119">
        <v>12.789701049945362</v>
      </c>
      <c r="E266" s="41">
        <v>581.8333333333334</v>
      </c>
      <c r="F266" s="41">
        <v>355.75</v>
      </c>
      <c r="G266" s="92">
        <v>151.66666666666669</v>
      </c>
      <c r="H266" s="120">
        <v>64.43131972867934</v>
      </c>
      <c r="I266" s="120">
        <v>60.50891575045604</v>
      </c>
      <c r="J266" s="121">
        <v>58.32464344120425</v>
      </c>
      <c r="K266" s="69"/>
    </row>
    <row r="267" spans="1:11" ht="12.75">
      <c r="A267" s="67"/>
      <c r="D267" s="19"/>
      <c r="G267" s="19"/>
      <c r="J267" s="19"/>
      <c r="K267" s="69"/>
    </row>
    <row r="268" spans="1:11" ht="15">
      <c r="A268" s="66" t="s">
        <v>253</v>
      </c>
      <c r="B268" s="31">
        <v>7.177916694336433</v>
      </c>
      <c r="C268" s="31">
        <v>10.036106927992925</v>
      </c>
      <c r="D268" s="115">
        <v>15.741868333296742</v>
      </c>
      <c r="E268" s="116">
        <v>2530.5833333333335</v>
      </c>
      <c r="F268" s="116">
        <v>1519.3333333333335</v>
      </c>
      <c r="G268" s="117">
        <v>678</v>
      </c>
      <c r="H268" s="116">
        <v>69.1927388005832</v>
      </c>
      <c r="I268" s="116">
        <v>69.40800633541386</v>
      </c>
      <c r="J268" s="117">
        <v>75.91313306391687</v>
      </c>
      <c r="K268" s="44">
        <v>10.6</v>
      </c>
    </row>
    <row r="269" spans="1:11" ht="12.75">
      <c r="A269" s="67" t="s">
        <v>254</v>
      </c>
      <c r="B269" s="118">
        <v>5.8725036456228885</v>
      </c>
      <c r="C269" s="118">
        <v>8.798288859219824</v>
      </c>
      <c r="D269" s="119">
        <v>12.580020959206944</v>
      </c>
      <c r="E269" s="41">
        <v>350.5</v>
      </c>
      <c r="F269" s="41">
        <v>222.91666666666669</v>
      </c>
      <c r="G269" s="92">
        <v>81.41666666666666</v>
      </c>
      <c r="H269" s="120">
        <v>73.39848901397573</v>
      </c>
      <c r="I269" s="120">
        <v>73.01204757095309</v>
      </c>
      <c r="J269" s="121">
        <v>62.05999042763687</v>
      </c>
      <c r="K269" s="69"/>
    </row>
    <row r="270" spans="1:11" ht="12.75">
      <c r="A270" s="67" t="s">
        <v>255</v>
      </c>
      <c r="B270" s="118">
        <v>9.284463644132565</v>
      </c>
      <c r="C270" s="118">
        <v>11.532926272958532</v>
      </c>
      <c r="D270" s="119">
        <v>19.11839455245643</v>
      </c>
      <c r="E270" s="41">
        <v>798.4166666666666</v>
      </c>
      <c r="F270" s="41">
        <v>440.33333333333337</v>
      </c>
      <c r="G270" s="92">
        <v>214.58333333333337</v>
      </c>
      <c r="H270" s="120">
        <v>64.33094100392015</v>
      </c>
      <c r="I270" s="120">
        <v>63.4326969299694</v>
      </c>
      <c r="J270" s="121">
        <v>73.48031417423087</v>
      </c>
      <c r="K270" s="69"/>
    </row>
    <row r="271" spans="1:11" ht="12.75">
      <c r="A271" s="67" t="s">
        <v>256</v>
      </c>
      <c r="B271" s="118">
        <v>5.8931958038251135</v>
      </c>
      <c r="C271" s="118">
        <v>7.800763928634326</v>
      </c>
      <c r="D271" s="119">
        <v>16.30138506442997</v>
      </c>
      <c r="E271" s="41">
        <v>165.75</v>
      </c>
      <c r="F271" s="41">
        <v>95.5</v>
      </c>
      <c r="G271" s="92">
        <v>50.083333333333336</v>
      </c>
      <c r="H271" s="120">
        <v>75.6686138245917</v>
      </c>
      <c r="I271" s="120">
        <v>78.58184192402979</v>
      </c>
      <c r="J271" s="121">
        <v>83.53177116712651</v>
      </c>
      <c r="K271" s="69"/>
    </row>
    <row r="272" spans="1:11" ht="12.75">
      <c r="A272" s="67" t="s">
        <v>257</v>
      </c>
      <c r="B272" s="118">
        <v>6.286962117208692</v>
      </c>
      <c r="C272" s="118">
        <v>9.284547583617698</v>
      </c>
      <c r="D272" s="119">
        <v>14.749847689611496</v>
      </c>
      <c r="E272" s="41">
        <v>626.75</v>
      </c>
      <c r="F272" s="41">
        <v>393.58333333333337</v>
      </c>
      <c r="G272" s="92">
        <v>187.75</v>
      </c>
      <c r="H272" s="120">
        <v>70.95036680606235</v>
      </c>
      <c r="I272" s="120">
        <v>72.85496202508838</v>
      </c>
      <c r="J272" s="121">
        <v>98.19355115693546</v>
      </c>
      <c r="K272" s="69"/>
    </row>
    <row r="273" spans="1:11" ht="12.75">
      <c r="A273" s="67" t="s">
        <v>258</v>
      </c>
      <c r="B273" s="118">
        <v>6.200839341674634</v>
      </c>
      <c r="C273" s="118">
        <v>8.696120067588108</v>
      </c>
      <c r="D273" s="119">
        <v>12.986478373634752</v>
      </c>
      <c r="E273" s="41">
        <v>173.83333333333331</v>
      </c>
      <c r="F273" s="41">
        <v>100.75</v>
      </c>
      <c r="G273" s="92">
        <v>43.58333333333333</v>
      </c>
      <c r="H273" s="120">
        <v>70.83993660855784</v>
      </c>
      <c r="I273" s="120">
        <v>66.83250414593698</v>
      </c>
      <c r="J273" s="121">
        <v>70.90307653374788</v>
      </c>
      <c r="K273" s="69"/>
    </row>
    <row r="274" spans="1:11" ht="12.75">
      <c r="A274" s="67" t="s">
        <v>259</v>
      </c>
      <c r="B274" s="118">
        <v>8.14036820675008</v>
      </c>
      <c r="C274" s="118">
        <v>12.297593687192835</v>
      </c>
      <c r="D274" s="119">
        <v>16.179544326604827</v>
      </c>
      <c r="E274" s="41">
        <v>415.3333333333333</v>
      </c>
      <c r="F274" s="41">
        <v>266.25</v>
      </c>
      <c r="G274" s="92">
        <v>100.58333333333334</v>
      </c>
      <c r="H274" s="120">
        <v>70.29333079733608</v>
      </c>
      <c r="I274" s="120">
        <v>70.62490329140788</v>
      </c>
      <c r="J274" s="121">
        <v>63.95282826065566</v>
      </c>
      <c r="K274" s="69"/>
    </row>
    <row r="275" spans="1:11" ht="12.75">
      <c r="A275" s="19"/>
      <c r="D275" s="19"/>
      <c r="G275" s="19"/>
      <c r="J275" s="19"/>
      <c r="K275" s="69"/>
    </row>
    <row r="276" spans="1:11" ht="15">
      <c r="A276" s="66" t="s">
        <v>260</v>
      </c>
      <c r="B276" s="31">
        <v>7.717760177633623</v>
      </c>
      <c r="C276" s="31">
        <v>9.056686027500408</v>
      </c>
      <c r="D276" s="115">
        <v>17.464999899044024</v>
      </c>
      <c r="E276" s="116">
        <v>17838.166666666664</v>
      </c>
      <c r="F276" s="116">
        <v>9265.25</v>
      </c>
      <c r="G276" s="117">
        <v>4391.333333333333</v>
      </c>
      <c r="H276" s="116">
        <v>77.98345074520321</v>
      </c>
      <c r="I276" s="116">
        <v>73.70251839379829</v>
      </c>
      <c r="J276" s="117">
        <v>73.9882370525228</v>
      </c>
      <c r="K276" s="44">
        <v>6.2</v>
      </c>
    </row>
    <row r="277" spans="1:11" ht="12.75">
      <c r="A277" s="67" t="s">
        <v>261</v>
      </c>
      <c r="B277" s="118">
        <v>4.020222586981342</v>
      </c>
      <c r="C277" s="118">
        <v>6.25993797184186</v>
      </c>
      <c r="D277" s="119">
        <v>9.85285036272567</v>
      </c>
      <c r="E277" s="41">
        <v>346.5</v>
      </c>
      <c r="F277" s="41">
        <v>233.66666666666666</v>
      </c>
      <c r="G277" s="92">
        <v>90.41666666666666</v>
      </c>
      <c r="H277" s="120">
        <v>64.32628146177157</v>
      </c>
      <c r="I277" s="120">
        <v>63.689231321537434</v>
      </c>
      <c r="J277" s="121">
        <v>64.97313442292865</v>
      </c>
      <c r="K277" s="69"/>
    </row>
    <row r="278" spans="1:11" ht="12.75">
      <c r="A278" s="67" t="s">
        <v>262</v>
      </c>
      <c r="B278" s="118">
        <v>3.6340595079261595</v>
      </c>
      <c r="C278" s="118">
        <v>4.966628770347911</v>
      </c>
      <c r="D278" s="119">
        <v>8.532069980440262</v>
      </c>
      <c r="E278" s="41">
        <v>468.25</v>
      </c>
      <c r="F278" s="41">
        <v>278.8333333333333</v>
      </c>
      <c r="G278" s="92">
        <v>123.91666666666667</v>
      </c>
      <c r="H278" s="120">
        <v>59.312695836575216</v>
      </c>
      <c r="I278" s="120">
        <v>52.52145501171089</v>
      </c>
      <c r="J278" s="121">
        <v>64.97990353181167</v>
      </c>
      <c r="K278" s="69"/>
    </row>
    <row r="279" spans="1:11" ht="12.75">
      <c r="A279" s="67" t="s">
        <v>263</v>
      </c>
      <c r="B279" s="118">
        <v>3.5331302120005508</v>
      </c>
      <c r="C279" s="118">
        <v>4.389756586570172</v>
      </c>
      <c r="D279" s="119">
        <v>12.808157379064038</v>
      </c>
      <c r="E279" s="41">
        <v>163.5</v>
      </c>
      <c r="F279" s="41">
        <v>92.33333333333333</v>
      </c>
      <c r="G279" s="92">
        <v>45.916666666666664</v>
      </c>
      <c r="H279" s="120">
        <v>69.89127404516309</v>
      </c>
      <c r="I279" s="120">
        <v>69.51240934527841</v>
      </c>
      <c r="J279" s="121">
        <v>65.80696485171754</v>
      </c>
      <c r="K279" s="69"/>
    </row>
    <row r="280" spans="1:11" ht="12.75">
      <c r="A280" s="67" t="s">
        <v>264</v>
      </c>
      <c r="B280" s="118">
        <v>4.249818182572239</v>
      </c>
      <c r="C280" s="118">
        <v>5.943540966057856</v>
      </c>
      <c r="D280" s="119">
        <v>12.592867011841836</v>
      </c>
      <c r="E280" s="41">
        <v>339.75</v>
      </c>
      <c r="F280" s="41">
        <v>211.58333333333334</v>
      </c>
      <c r="G280" s="92">
        <v>88.41666666666666</v>
      </c>
      <c r="H280" s="120">
        <v>68.18906086851807</v>
      </c>
      <c r="I280" s="120">
        <v>72.74429039184743</v>
      </c>
      <c r="J280" s="121">
        <v>69.16355676305459</v>
      </c>
      <c r="K280" s="69"/>
    </row>
    <row r="281" spans="1:11" ht="12.75">
      <c r="A281" s="67" t="s">
        <v>265</v>
      </c>
      <c r="B281" s="118">
        <v>5.023616461584799</v>
      </c>
      <c r="C281" s="118">
        <v>6.812328574637329</v>
      </c>
      <c r="D281" s="119">
        <v>11.732959221527949</v>
      </c>
      <c r="E281" s="41">
        <v>719.4166666666666</v>
      </c>
      <c r="F281" s="41">
        <v>427.25</v>
      </c>
      <c r="G281" s="92">
        <v>178</v>
      </c>
      <c r="H281" s="120">
        <v>74.97953844925142</v>
      </c>
      <c r="I281" s="120">
        <v>71.57200506975596</v>
      </c>
      <c r="J281" s="121">
        <v>67.7723485996653</v>
      </c>
      <c r="K281" s="69"/>
    </row>
    <row r="282" spans="1:11" ht="12.75">
      <c r="A282" s="67" t="s">
        <v>266</v>
      </c>
      <c r="B282" s="118">
        <v>4.079846902227907</v>
      </c>
      <c r="C282" s="118">
        <v>5.801919910493688</v>
      </c>
      <c r="D282" s="119">
        <v>10.052633301607525</v>
      </c>
      <c r="E282" s="41">
        <v>233.33333333333337</v>
      </c>
      <c r="F282" s="41">
        <v>147.33333333333334</v>
      </c>
      <c r="G282" s="92">
        <v>57.083333333333336</v>
      </c>
      <c r="H282" s="120">
        <v>64.29234696793657</v>
      </c>
      <c r="I282" s="120">
        <v>59.607440580284</v>
      </c>
      <c r="J282" s="121">
        <v>58.94875604754103</v>
      </c>
      <c r="K282" s="69"/>
    </row>
    <row r="283" spans="1:11" ht="12.75">
      <c r="A283" s="67" t="s">
        <v>267</v>
      </c>
      <c r="B283" s="118">
        <v>11.923794189317265</v>
      </c>
      <c r="C283" s="118">
        <v>12.760514814493876</v>
      </c>
      <c r="D283" s="119">
        <v>24.15684095963459</v>
      </c>
      <c r="E283" s="41">
        <v>12541.333333333334</v>
      </c>
      <c r="F283" s="41">
        <v>5993.416666666667</v>
      </c>
      <c r="G283" s="92">
        <v>3014.25</v>
      </c>
      <c r="H283" s="120">
        <v>83.57028177528403</v>
      </c>
      <c r="I283" s="120">
        <v>79.81358311291797</v>
      </c>
      <c r="J283" s="121">
        <v>77.55174819204304</v>
      </c>
      <c r="K283" s="69"/>
    </row>
    <row r="284" spans="1:11" ht="12.75">
      <c r="A284" s="67" t="s">
        <v>268</v>
      </c>
      <c r="B284" s="118">
        <v>5.1940417717505465</v>
      </c>
      <c r="C284" s="118">
        <v>8.275356086850962</v>
      </c>
      <c r="D284" s="119">
        <v>9.366748258553255</v>
      </c>
      <c r="E284" s="41">
        <v>186.16666666666669</v>
      </c>
      <c r="F284" s="41">
        <v>126.5</v>
      </c>
      <c r="G284" s="92">
        <v>45.5</v>
      </c>
      <c r="H284" s="120">
        <v>55.41186602713465</v>
      </c>
      <c r="I284" s="120">
        <v>55.57342785478004</v>
      </c>
      <c r="J284" s="121">
        <v>59.24559860245747</v>
      </c>
      <c r="K284" s="69"/>
    </row>
    <row r="285" spans="1:11" ht="12.75">
      <c r="A285" s="67" t="s">
        <v>269</v>
      </c>
      <c r="B285" s="118">
        <v>3.942212827683421</v>
      </c>
      <c r="C285" s="118">
        <v>5.584138960597848</v>
      </c>
      <c r="D285" s="119">
        <v>10.776457289357177</v>
      </c>
      <c r="E285" s="41">
        <v>362.66666666666663</v>
      </c>
      <c r="F285" s="41">
        <v>225.25</v>
      </c>
      <c r="G285" s="92">
        <v>94.91666666666666</v>
      </c>
      <c r="H285" s="120">
        <v>78.06783912275951</v>
      </c>
      <c r="I285" s="120">
        <v>81.34032036433294</v>
      </c>
      <c r="J285" s="121">
        <v>65.88999635147681</v>
      </c>
      <c r="K285" s="69"/>
    </row>
    <row r="286" spans="1:11" ht="12.75">
      <c r="A286" s="67" t="s">
        <v>270</v>
      </c>
      <c r="B286" s="118">
        <v>3.668865496928352</v>
      </c>
      <c r="C286" s="118">
        <v>4.723717086663863</v>
      </c>
      <c r="D286" s="119">
        <v>12.327342088232145</v>
      </c>
      <c r="E286" s="41">
        <v>160.33333333333334</v>
      </c>
      <c r="F286" s="41">
        <v>90.25</v>
      </c>
      <c r="G286" s="92">
        <v>47.583333333333336</v>
      </c>
      <c r="H286" s="120">
        <v>66.63374239483328</v>
      </c>
      <c r="I286" s="120">
        <v>57.10879882355562</v>
      </c>
      <c r="J286" s="121">
        <v>63.27669118828814</v>
      </c>
      <c r="K286" s="69"/>
    </row>
    <row r="287" spans="1:11" ht="12.75">
      <c r="A287" s="67" t="s">
        <v>271</v>
      </c>
      <c r="B287" s="118">
        <v>4.291502300803982</v>
      </c>
      <c r="C287" s="118">
        <v>5.447466649375953</v>
      </c>
      <c r="D287" s="119">
        <v>12.47700299190058</v>
      </c>
      <c r="E287" s="41">
        <v>205.66666666666669</v>
      </c>
      <c r="F287" s="41">
        <v>116.41666666666666</v>
      </c>
      <c r="G287" s="92">
        <v>54.166666666666664</v>
      </c>
      <c r="H287" s="120">
        <v>73.76367696916031</v>
      </c>
      <c r="I287" s="120">
        <v>69.12693228826475</v>
      </c>
      <c r="J287" s="121">
        <v>74.06055376718768</v>
      </c>
      <c r="K287" s="69"/>
    </row>
    <row r="288" spans="1:11" ht="12.75">
      <c r="A288" s="67" t="s">
        <v>272</v>
      </c>
      <c r="B288" s="118">
        <v>3.873417540648663</v>
      </c>
      <c r="C288" s="118">
        <v>5.046847472000426</v>
      </c>
      <c r="D288" s="119">
        <v>11.76846374882071</v>
      </c>
      <c r="E288" s="41">
        <v>400.75</v>
      </c>
      <c r="F288" s="41">
        <v>238</v>
      </c>
      <c r="G288" s="92">
        <v>106.75</v>
      </c>
      <c r="H288" s="120">
        <v>68.66071261751378</v>
      </c>
      <c r="I288" s="120">
        <v>68.16296248227455</v>
      </c>
      <c r="J288" s="121">
        <v>68.54059574217867</v>
      </c>
      <c r="K288" s="69"/>
    </row>
    <row r="289" spans="1:11" ht="12.75">
      <c r="A289" s="67" t="s">
        <v>273</v>
      </c>
      <c r="B289" s="118">
        <v>6.221417103146535</v>
      </c>
      <c r="C289" s="118">
        <v>10.003687650913461</v>
      </c>
      <c r="D289" s="119">
        <v>13.693747676359319</v>
      </c>
      <c r="E289" s="41">
        <v>160.41666666666669</v>
      </c>
      <c r="F289" s="41">
        <v>105.75</v>
      </c>
      <c r="G289" s="92">
        <v>40.75</v>
      </c>
      <c r="H289" s="120">
        <v>81.91400661083654</v>
      </c>
      <c r="I289" s="120">
        <v>82.01864200157901</v>
      </c>
      <c r="J289" s="121">
        <v>89.86567887483918</v>
      </c>
      <c r="K289" s="69"/>
    </row>
    <row r="290" spans="1:11" ht="12.75">
      <c r="A290" s="67" t="s">
        <v>274</v>
      </c>
      <c r="B290" s="118">
        <v>3.4699042014971884</v>
      </c>
      <c r="C290" s="118">
        <v>4.88521428749231</v>
      </c>
      <c r="D290" s="119">
        <v>8.163706263869992</v>
      </c>
      <c r="E290" s="41">
        <v>180.16666666666669</v>
      </c>
      <c r="F290" s="41">
        <v>112.75</v>
      </c>
      <c r="G290" s="92">
        <v>38.16666666666667</v>
      </c>
      <c r="H290" s="120">
        <v>55.595130982435016</v>
      </c>
      <c r="I290" s="120">
        <v>52.713653399387795</v>
      </c>
      <c r="J290" s="121">
        <v>44.650266259953426</v>
      </c>
      <c r="K290" s="69"/>
    </row>
    <row r="291" spans="1:11" ht="12.75">
      <c r="A291" s="67" t="s">
        <v>275</v>
      </c>
      <c r="B291" s="118">
        <v>3.395656117558666</v>
      </c>
      <c r="C291" s="118">
        <v>4.508987448985292</v>
      </c>
      <c r="D291" s="119">
        <v>9.65679278305262</v>
      </c>
      <c r="E291" s="41">
        <v>168.5</v>
      </c>
      <c r="F291" s="41">
        <v>98.66666666666666</v>
      </c>
      <c r="G291" s="92">
        <v>48.916666666666664</v>
      </c>
      <c r="H291" s="120">
        <v>65.18756017610953</v>
      </c>
      <c r="I291" s="120">
        <v>59.72603199369186</v>
      </c>
      <c r="J291" s="121">
        <v>91.20305303828117</v>
      </c>
      <c r="K291" s="69"/>
    </row>
    <row r="292" spans="1:11" ht="12.75">
      <c r="A292" s="67" t="s">
        <v>276</v>
      </c>
      <c r="B292" s="118">
        <v>4.171884895372603</v>
      </c>
      <c r="C292" s="118">
        <v>5.629580237618556</v>
      </c>
      <c r="D292" s="119">
        <v>11.462144221927334</v>
      </c>
      <c r="E292" s="41">
        <v>256.9166666666667</v>
      </c>
      <c r="F292" s="41">
        <v>154.75</v>
      </c>
      <c r="G292" s="92">
        <v>65.58333333333333</v>
      </c>
      <c r="H292" s="120">
        <v>64.34894302473</v>
      </c>
      <c r="I292" s="120">
        <v>59.935035514892874</v>
      </c>
      <c r="J292" s="121">
        <v>64.93048510601773</v>
      </c>
      <c r="K292" s="69"/>
    </row>
    <row r="293" spans="1:11" ht="12.75">
      <c r="A293" s="67" t="s">
        <v>277</v>
      </c>
      <c r="B293" s="118">
        <v>3.542172399776259</v>
      </c>
      <c r="C293" s="118">
        <v>4.768220223515514</v>
      </c>
      <c r="D293" s="119">
        <v>14.971649717234175</v>
      </c>
      <c r="E293" s="41">
        <v>131.25</v>
      </c>
      <c r="F293" s="41">
        <v>81.25</v>
      </c>
      <c r="G293" s="92">
        <v>35.583333333333336</v>
      </c>
      <c r="H293" s="120">
        <v>77.85621070115079</v>
      </c>
      <c r="I293" s="120">
        <v>74.9400479616307</v>
      </c>
      <c r="J293" s="121">
        <v>77.20402111810226</v>
      </c>
      <c r="K293" s="69"/>
    </row>
    <row r="294" spans="1:11" ht="12.75">
      <c r="A294" s="67" t="s">
        <v>278</v>
      </c>
      <c r="B294" s="118">
        <v>7.162864773282703</v>
      </c>
      <c r="C294" s="118">
        <v>9.925530048798061</v>
      </c>
      <c r="D294" s="119">
        <v>15.99049493388565</v>
      </c>
      <c r="E294" s="41">
        <v>256.8333333333333</v>
      </c>
      <c r="F294" s="41">
        <v>154.75</v>
      </c>
      <c r="G294" s="92">
        <v>68.08333333333333</v>
      </c>
      <c r="H294" s="120">
        <v>80.63540994138545</v>
      </c>
      <c r="I294" s="120">
        <v>73.18097319157263</v>
      </c>
      <c r="J294" s="121">
        <v>86.71727408978276</v>
      </c>
      <c r="K294" s="69"/>
    </row>
    <row r="295" spans="1:11" ht="12.75">
      <c r="A295" s="67" t="s">
        <v>279</v>
      </c>
      <c r="B295" s="118">
        <v>5.349600552368486</v>
      </c>
      <c r="C295" s="118">
        <v>8.313578147338044</v>
      </c>
      <c r="D295" s="119">
        <v>13.824991677278781</v>
      </c>
      <c r="E295" s="41">
        <v>155.33333333333334</v>
      </c>
      <c r="F295" s="41">
        <v>98.16666666666667</v>
      </c>
      <c r="G295" s="92">
        <v>48.166666666666664</v>
      </c>
      <c r="H295" s="120">
        <v>70.71876466678225</v>
      </c>
      <c r="I295" s="120">
        <v>68.28582762856583</v>
      </c>
      <c r="J295" s="121">
        <v>69.75683422255004</v>
      </c>
      <c r="K295" s="69"/>
    </row>
    <row r="296" spans="1:11" ht="12.75">
      <c r="A296" s="67" t="s">
        <v>280</v>
      </c>
      <c r="B296" s="118">
        <v>4.569371465963106</v>
      </c>
      <c r="C296" s="118">
        <v>7.2136015898768555</v>
      </c>
      <c r="D296" s="119">
        <v>9.535974707596722</v>
      </c>
      <c r="E296" s="41">
        <v>167.75</v>
      </c>
      <c r="F296" s="41">
        <v>114</v>
      </c>
      <c r="G296" s="92">
        <v>37.5</v>
      </c>
      <c r="H296" s="120">
        <v>65.20211684506368</v>
      </c>
      <c r="I296" s="120">
        <v>70.77228706232927</v>
      </c>
      <c r="J296" s="121">
        <v>71.25630344222759</v>
      </c>
      <c r="K296" s="69"/>
    </row>
    <row r="297" spans="1:11" ht="12.75">
      <c r="A297" s="67" t="s">
        <v>281</v>
      </c>
      <c r="B297" s="118">
        <v>3.463508577880453</v>
      </c>
      <c r="C297" s="118">
        <v>5.744134546939353</v>
      </c>
      <c r="D297" s="119">
        <v>7.636442751208825</v>
      </c>
      <c r="E297" s="41">
        <v>233.33333333333334</v>
      </c>
      <c r="F297" s="41">
        <v>164.33333333333334</v>
      </c>
      <c r="G297" s="92">
        <v>61.66666666666667</v>
      </c>
      <c r="H297" s="120">
        <v>53.10669444008466</v>
      </c>
      <c r="I297" s="120">
        <v>50.5350572553766</v>
      </c>
      <c r="J297" s="121">
        <v>58.84949356821571</v>
      </c>
      <c r="K297" s="69"/>
    </row>
    <row r="298" spans="1:11" ht="12.75">
      <c r="A298" s="19"/>
      <c r="D298" s="19"/>
      <c r="G298" s="19"/>
      <c r="J298" s="19"/>
      <c r="K298" s="69"/>
    </row>
    <row r="299" spans="1:11" ht="15">
      <c r="A299" s="66" t="s">
        <v>282</v>
      </c>
      <c r="B299" s="31">
        <v>5.363286088455846</v>
      </c>
      <c r="C299" s="31">
        <v>7.16551441300604</v>
      </c>
      <c r="D299" s="115">
        <v>13.336663477208921</v>
      </c>
      <c r="E299" s="116">
        <v>2773.75</v>
      </c>
      <c r="F299" s="116">
        <v>1628.0833333333335</v>
      </c>
      <c r="G299" s="117">
        <v>761.6666666666667</v>
      </c>
      <c r="H299" s="116">
        <v>72.66108380246433</v>
      </c>
      <c r="I299" s="116">
        <v>67.62268790285584</v>
      </c>
      <c r="J299" s="117">
        <v>72.5686796557706</v>
      </c>
      <c r="K299" s="44">
        <v>6.2</v>
      </c>
    </row>
    <row r="300" spans="1:11" ht="12.75">
      <c r="A300" s="67" t="s">
        <v>283</v>
      </c>
      <c r="B300" s="118">
        <v>3.006180513977077</v>
      </c>
      <c r="C300" s="118">
        <v>4.295201354698564</v>
      </c>
      <c r="D300" s="119">
        <v>9.298598524794176</v>
      </c>
      <c r="E300" s="41">
        <v>110.58333333333333</v>
      </c>
      <c r="F300" s="41">
        <v>67.08333333333334</v>
      </c>
      <c r="G300" s="92">
        <v>36.333333333333336</v>
      </c>
      <c r="H300" s="120">
        <v>64.25492791596986</v>
      </c>
      <c r="I300" s="120">
        <v>55.85114455819924</v>
      </c>
      <c r="J300" s="121">
        <v>71.1011091202257</v>
      </c>
      <c r="K300" s="69"/>
    </row>
    <row r="301" spans="1:11" ht="12.75">
      <c r="A301" s="67" t="s">
        <v>284</v>
      </c>
      <c r="B301" s="118">
        <v>4.131519322853924</v>
      </c>
      <c r="C301" s="118">
        <v>5.26121558852958</v>
      </c>
      <c r="D301" s="119">
        <v>11.551477393130938</v>
      </c>
      <c r="E301" s="41">
        <v>536.1666666666666</v>
      </c>
      <c r="F301" s="41">
        <v>304.58333333333337</v>
      </c>
      <c r="G301" s="92">
        <v>163.75</v>
      </c>
      <c r="H301" s="120">
        <v>69.4958562357805</v>
      </c>
      <c r="I301" s="120">
        <v>63.15443322905028</v>
      </c>
      <c r="J301" s="121">
        <v>73.40454525179887</v>
      </c>
      <c r="K301" s="69"/>
    </row>
    <row r="302" spans="1:11" ht="12.75">
      <c r="A302" s="67" t="s">
        <v>285</v>
      </c>
      <c r="B302" s="118">
        <v>11.512564874184761</v>
      </c>
      <c r="C302" s="118">
        <v>14.94992243458079</v>
      </c>
      <c r="D302" s="119">
        <v>22.595301430453166</v>
      </c>
      <c r="E302" s="41">
        <v>1165.9166666666665</v>
      </c>
      <c r="F302" s="41">
        <v>664</v>
      </c>
      <c r="G302" s="92">
        <v>317.3333333333333</v>
      </c>
      <c r="H302" s="120">
        <v>86.16945409886118</v>
      </c>
      <c r="I302" s="120">
        <v>87.38645653015517</v>
      </c>
      <c r="J302" s="121">
        <v>85.25400961059317</v>
      </c>
      <c r="K302" s="69"/>
    </row>
    <row r="303" spans="1:11" ht="12.75">
      <c r="A303" s="67" t="s">
        <v>286</v>
      </c>
      <c r="B303" s="118">
        <v>3.4345888671554823</v>
      </c>
      <c r="C303" s="118">
        <v>4.980703922040857</v>
      </c>
      <c r="D303" s="119">
        <v>8.629270994895819</v>
      </c>
      <c r="E303" s="41">
        <v>104.5</v>
      </c>
      <c r="F303" s="41">
        <v>67</v>
      </c>
      <c r="G303" s="92">
        <v>25.75</v>
      </c>
      <c r="H303" s="120">
        <v>60.72541637569594</v>
      </c>
      <c r="I303" s="120">
        <v>55.75801412289777</v>
      </c>
      <c r="J303" s="121">
        <v>58.970232578653835</v>
      </c>
      <c r="K303" s="69"/>
    </row>
    <row r="304" spans="1:11" ht="12.75">
      <c r="A304" s="67" t="s">
        <v>287</v>
      </c>
      <c r="B304" s="118">
        <v>4.546694958333643</v>
      </c>
      <c r="C304" s="118">
        <v>6.381039444464152</v>
      </c>
      <c r="D304" s="119">
        <v>10.455431508729173</v>
      </c>
      <c r="E304" s="41">
        <v>279.0833333333333</v>
      </c>
      <c r="F304" s="41">
        <v>172.58333333333334</v>
      </c>
      <c r="G304" s="92">
        <v>66.25</v>
      </c>
      <c r="H304" s="120">
        <v>64.32794729613795</v>
      </c>
      <c r="I304" s="120">
        <v>58.37885529095232</v>
      </c>
      <c r="J304" s="121">
        <v>57.77719809404319</v>
      </c>
      <c r="K304" s="69"/>
    </row>
    <row r="305" spans="1:11" ht="12.75">
      <c r="A305" s="67" t="s">
        <v>288</v>
      </c>
      <c r="B305" s="118">
        <v>4.687314788797585</v>
      </c>
      <c r="C305" s="118">
        <v>6.740394888493248</v>
      </c>
      <c r="D305" s="119">
        <v>10.02472608237928</v>
      </c>
      <c r="E305" s="41">
        <v>126.75</v>
      </c>
      <c r="F305" s="41">
        <v>80.5</v>
      </c>
      <c r="G305" s="92">
        <v>30.083333333333336</v>
      </c>
      <c r="H305" s="120">
        <v>62.31072423240707</v>
      </c>
      <c r="I305" s="120">
        <v>53.845042218047446</v>
      </c>
      <c r="J305" s="121">
        <v>65.77600835586615</v>
      </c>
      <c r="K305" s="69"/>
    </row>
    <row r="306" spans="1:11" ht="12.75">
      <c r="A306" s="67" t="s">
        <v>289</v>
      </c>
      <c r="B306" s="118">
        <v>2.437206947137993</v>
      </c>
      <c r="C306" s="118">
        <v>3.537395659599882</v>
      </c>
      <c r="D306" s="119">
        <v>8.36226964101554</v>
      </c>
      <c r="E306" s="41">
        <v>67.08333333333333</v>
      </c>
      <c r="F306" s="41">
        <v>42</v>
      </c>
      <c r="G306" s="92">
        <v>21.333333333333332</v>
      </c>
      <c r="H306" s="120">
        <v>53.753775707351906</v>
      </c>
      <c r="I306" s="120">
        <v>49.1236277966215</v>
      </c>
      <c r="J306" s="121">
        <v>53.51067430996286</v>
      </c>
      <c r="K306" s="69"/>
    </row>
    <row r="307" spans="1:11" ht="12.75">
      <c r="A307" s="67" t="s">
        <v>290</v>
      </c>
      <c r="B307" s="118">
        <v>3.2720496663619736</v>
      </c>
      <c r="C307" s="118">
        <v>4.01399923172689</v>
      </c>
      <c r="D307" s="122"/>
      <c r="E307" s="41">
        <v>28.666666666666664</v>
      </c>
      <c r="F307" s="41">
        <v>15.166666666666666</v>
      </c>
      <c r="G307" s="92">
        <v>9.5</v>
      </c>
      <c r="H307" s="120">
        <v>69.1675884887315</v>
      </c>
      <c r="I307" s="120">
        <v>56.20198127424098</v>
      </c>
      <c r="J307" s="123"/>
      <c r="K307" s="69"/>
    </row>
    <row r="308" spans="1:11" ht="12.75">
      <c r="A308" s="67" t="s">
        <v>291</v>
      </c>
      <c r="B308" s="118">
        <v>4.009571761432629</v>
      </c>
      <c r="C308" s="118">
        <v>5.709687912605162</v>
      </c>
      <c r="D308" s="119">
        <v>9.28896185002451</v>
      </c>
      <c r="E308" s="41">
        <v>117</v>
      </c>
      <c r="F308" s="41">
        <v>71.66666666666667</v>
      </c>
      <c r="G308" s="92">
        <v>26.83333333333333</v>
      </c>
      <c r="H308" s="120">
        <v>62.47634967894323</v>
      </c>
      <c r="I308" s="120">
        <v>58.138246854116495</v>
      </c>
      <c r="J308" s="121">
        <v>54.816873492648774</v>
      </c>
      <c r="K308" s="69"/>
    </row>
    <row r="309" spans="1:11" ht="12.75">
      <c r="A309" s="67" t="s">
        <v>292</v>
      </c>
      <c r="B309" s="118">
        <v>3.813616327265738</v>
      </c>
      <c r="C309" s="118">
        <v>4.998495294684785</v>
      </c>
      <c r="D309" s="119">
        <v>10.958017996945712</v>
      </c>
      <c r="E309" s="41">
        <v>112</v>
      </c>
      <c r="F309" s="41">
        <v>65.33333333333333</v>
      </c>
      <c r="G309" s="92">
        <v>34.166666666666664</v>
      </c>
      <c r="H309" s="120">
        <v>80.00642908805172</v>
      </c>
      <c r="I309" s="120">
        <v>73.53217032451698</v>
      </c>
      <c r="J309" s="121">
        <v>72.85197722043053</v>
      </c>
      <c r="K309" s="69"/>
    </row>
    <row r="310" spans="1:11" ht="12.75">
      <c r="A310" s="67" t="s">
        <v>293</v>
      </c>
      <c r="B310" s="118">
        <v>3.5336300715931706</v>
      </c>
      <c r="C310" s="118">
        <v>5.020163104383628</v>
      </c>
      <c r="D310" s="119">
        <v>9.372480274984788</v>
      </c>
      <c r="E310" s="41">
        <v>126</v>
      </c>
      <c r="F310" s="41">
        <v>78.16666666666667</v>
      </c>
      <c r="G310" s="92">
        <v>30.333333333333336</v>
      </c>
      <c r="H310" s="120">
        <v>57.832480762692065</v>
      </c>
      <c r="I310" s="120">
        <v>50.27888080739326</v>
      </c>
      <c r="J310" s="121">
        <v>60.01769891802841</v>
      </c>
      <c r="K310" s="69"/>
    </row>
    <row r="311" spans="1:11" ht="12.75">
      <c r="A311" s="19"/>
      <c r="D311" s="19"/>
      <c r="G311" s="19"/>
      <c r="J311" s="19"/>
      <c r="K311" s="69"/>
    </row>
    <row r="312" spans="1:11" ht="15">
      <c r="A312" s="66" t="s">
        <v>294</v>
      </c>
      <c r="B312" s="31">
        <v>6.0785324393371845</v>
      </c>
      <c r="C312" s="31">
        <v>7.799833454974288</v>
      </c>
      <c r="D312" s="115">
        <v>13.474497010307118</v>
      </c>
      <c r="E312" s="116">
        <v>6120.25</v>
      </c>
      <c r="F312" s="116">
        <v>3339.4166666666665</v>
      </c>
      <c r="G312" s="117">
        <v>1644.3333333333335</v>
      </c>
      <c r="H312" s="116">
        <v>69.18287673318822</v>
      </c>
      <c r="I312" s="116">
        <v>67.14942716735642</v>
      </c>
      <c r="J312" s="117">
        <v>69.53074902572288</v>
      </c>
      <c r="K312" s="44">
        <v>5.5</v>
      </c>
    </row>
    <row r="313" spans="1:11" ht="12.75">
      <c r="A313" s="67" t="s">
        <v>295</v>
      </c>
      <c r="B313" s="118">
        <v>4.895202433307653</v>
      </c>
      <c r="C313" s="118">
        <v>6.856226366511262</v>
      </c>
      <c r="D313" s="119">
        <v>11.087215780179726</v>
      </c>
      <c r="E313" s="41">
        <v>1011.5833333333334</v>
      </c>
      <c r="F313" s="41">
        <v>586.6666666666666</v>
      </c>
      <c r="G313" s="92">
        <v>276.4166666666667</v>
      </c>
      <c r="H313" s="120">
        <v>76.04728695556284</v>
      </c>
      <c r="I313" s="120">
        <v>70.42607101831557</v>
      </c>
      <c r="J313" s="121">
        <v>75.94844001503286</v>
      </c>
      <c r="K313" s="69"/>
    </row>
    <row r="314" spans="1:11" ht="12.75">
      <c r="A314" s="67" t="s">
        <v>296</v>
      </c>
      <c r="B314" s="118">
        <v>5.1834027184230305</v>
      </c>
      <c r="C314" s="118">
        <v>6.761466307001611</v>
      </c>
      <c r="D314" s="119">
        <v>10.055533257715139</v>
      </c>
      <c r="E314" s="41">
        <v>332.91666666666663</v>
      </c>
      <c r="F314" s="41">
        <v>177.08333333333334</v>
      </c>
      <c r="G314" s="92">
        <v>77.66666666666666</v>
      </c>
      <c r="H314" s="120">
        <v>68.04149773564664</v>
      </c>
      <c r="I314" s="120">
        <v>70.17473488851017</v>
      </c>
      <c r="J314" s="121">
        <v>58.85856428805462</v>
      </c>
      <c r="K314" s="69"/>
    </row>
    <row r="315" spans="1:11" ht="12.75">
      <c r="A315" s="67" t="s">
        <v>297</v>
      </c>
      <c r="B315" s="118">
        <v>6.849504192419112</v>
      </c>
      <c r="C315" s="118">
        <v>8.706334281312031</v>
      </c>
      <c r="D315" s="119">
        <v>15.580508578707258</v>
      </c>
      <c r="E315" s="41">
        <v>1151.1666666666667</v>
      </c>
      <c r="F315" s="41">
        <v>634.6666666666667</v>
      </c>
      <c r="G315" s="92">
        <v>337.75</v>
      </c>
      <c r="H315" s="120">
        <v>72.90868005464107</v>
      </c>
      <c r="I315" s="120">
        <v>67.77738754143414</v>
      </c>
      <c r="J315" s="121">
        <v>76.26980528515651</v>
      </c>
      <c r="K315" s="69"/>
    </row>
    <row r="316" spans="1:11" ht="12.75">
      <c r="A316" s="67" t="s">
        <v>298</v>
      </c>
      <c r="B316" s="118">
        <v>4.087974149962326</v>
      </c>
      <c r="C316" s="118">
        <v>5.831452635999565</v>
      </c>
      <c r="D316" s="119">
        <v>9.172390551055544</v>
      </c>
      <c r="E316" s="41">
        <v>314.75</v>
      </c>
      <c r="F316" s="41">
        <v>185.58333333333334</v>
      </c>
      <c r="G316" s="92">
        <v>82.58333333333333</v>
      </c>
      <c r="H316" s="120">
        <v>57.440847996377705</v>
      </c>
      <c r="I316" s="120">
        <v>56.785044954799815</v>
      </c>
      <c r="J316" s="121">
        <v>53.06559490800704</v>
      </c>
      <c r="K316" s="69"/>
    </row>
    <row r="317" spans="1:11" ht="12.75">
      <c r="A317" s="67" t="s">
        <v>299</v>
      </c>
      <c r="B317" s="118">
        <v>7.047632871814886</v>
      </c>
      <c r="C317" s="118">
        <v>8.38447833356111</v>
      </c>
      <c r="D317" s="119">
        <v>16.14835966344374</v>
      </c>
      <c r="E317" s="41">
        <v>2139.916666666667</v>
      </c>
      <c r="F317" s="41">
        <v>1112.6666666666665</v>
      </c>
      <c r="G317" s="92">
        <v>584.3333333333334</v>
      </c>
      <c r="H317" s="120">
        <v>71.78967429208262</v>
      </c>
      <c r="I317" s="120">
        <v>69.86170772169507</v>
      </c>
      <c r="J317" s="121">
        <v>73.64240395970518</v>
      </c>
      <c r="K317" s="69"/>
    </row>
    <row r="318" spans="1:11" ht="12.75">
      <c r="A318" s="67" t="s">
        <v>300</v>
      </c>
      <c r="B318" s="118">
        <v>5.403763732034037</v>
      </c>
      <c r="C318" s="118">
        <v>7.642419249561576</v>
      </c>
      <c r="D318" s="119">
        <v>11.487827156042488</v>
      </c>
      <c r="E318" s="41">
        <v>396</v>
      </c>
      <c r="F318" s="41">
        <v>234.16666666666669</v>
      </c>
      <c r="G318" s="92">
        <v>101.91666666666669</v>
      </c>
      <c r="H318" s="120">
        <v>59.16044541024294</v>
      </c>
      <c r="I318" s="120">
        <v>58.47821374376762</v>
      </c>
      <c r="J318" s="121">
        <v>57.842729552479696</v>
      </c>
      <c r="K318" s="69"/>
    </row>
    <row r="319" spans="1:11" ht="12.75">
      <c r="A319" s="67" t="s">
        <v>301</v>
      </c>
      <c r="B319" s="118">
        <v>6.788179957031012</v>
      </c>
      <c r="C319" s="118">
        <v>8.45668533589828</v>
      </c>
      <c r="D319" s="119">
        <v>13.46539498611478</v>
      </c>
      <c r="E319" s="41">
        <v>773.9166666666666</v>
      </c>
      <c r="F319" s="41">
        <v>408.5833333333333</v>
      </c>
      <c r="G319" s="92">
        <v>183.66666666666666</v>
      </c>
      <c r="H319" s="120">
        <v>61.916197552733585</v>
      </c>
      <c r="I319" s="120">
        <v>64.70853176394162</v>
      </c>
      <c r="J319" s="121">
        <v>61.04677876909245</v>
      </c>
      <c r="K319" s="69"/>
    </row>
    <row r="320" spans="1:11" ht="12.75">
      <c r="A320" s="67"/>
      <c r="D320" s="19"/>
      <c r="G320" s="19"/>
      <c r="J320" s="19"/>
      <c r="K320" s="69"/>
    </row>
    <row r="321" spans="1:11" ht="15.75">
      <c r="A321" s="65" t="s">
        <v>302</v>
      </c>
      <c r="B321" s="23">
        <v>7.5</v>
      </c>
      <c r="C321" s="23">
        <v>11.1</v>
      </c>
      <c r="D321" s="24">
        <v>15.2</v>
      </c>
      <c r="E321" s="113">
        <v>26025.333333333332</v>
      </c>
      <c r="F321" s="113">
        <v>16273.166666666668</v>
      </c>
      <c r="G321" s="114">
        <v>6787.166666666667</v>
      </c>
      <c r="H321" s="23">
        <v>65</v>
      </c>
      <c r="I321" s="23">
        <v>61</v>
      </c>
      <c r="J321" s="24">
        <v>71</v>
      </c>
      <c r="K321" s="22">
        <v>7.7</v>
      </c>
    </row>
    <row r="322" spans="1:11" ht="12.75">
      <c r="A322" s="19"/>
      <c r="D322" s="19"/>
      <c r="G322" s="19"/>
      <c r="J322" s="19"/>
      <c r="K322" s="69"/>
    </row>
    <row r="323" spans="1:11" ht="15">
      <c r="A323" s="66" t="s">
        <v>303</v>
      </c>
      <c r="B323" s="31">
        <v>7.849921935682029</v>
      </c>
      <c r="C323" s="31">
        <v>11.179064942417197</v>
      </c>
      <c r="D323" s="115">
        <v>17.1127470360004</v>
      </c>
      <c r="E323" s="116">
        <v>13432.166666666666</v>
      </c>
      <c r="F323" s="116">
        <v>8161.75</v>
      </c>
      <c r="G323" s="117">
        <v>3754.3333333333335</v>
      </c>
      <c r="H323" s="116">
        <v>66.72330827972418</v>
      </c>
      <c r="I323" s="116">
        <v>63.02618634460898</v>
      </c>
      <c r="J323" s="117">
        <v>73.90542020652757</v>
      </c>
      <c r="K323" s="44">
        <v>8.6</v>
      </c>
    </row>
    <row r="324" spans="1:11" ht="12.75">
      <c r="A324" s="67" t="s">
        <v>304</v>
      </c>
      <c r="B324" s="118">
        <v>6.641035674452081</v>
      </c>
      <c r="C324" s="118">
        <v>10.565759596493177</v>
      </c>
      <c r="D324" s="119">
        <v>15.290114572436236</v>
      </c>
      <c r="E324" s="41">
        <v>209.58333333333334</v>
      </c>
      <c r="F324" s="41">
        <v>138.16666666666669</v>
      </c>
      <c r="G324" s="92">
        <v>57.166666666666664</v>
      </c>
      <c r="H324" s="120">
        <v>61.11241623383974</v>
      </c>
      <c r="I324" s="120">
        <v>57.722544474515516</v>
      </c>
      <c r="J324" s="121">
        <v>64.93465585697285</v>
      </c>
      <c r="K324" s="69"/>
    </row>
    <row r="325" spans="1:11" ht="12.75">
      <c r="A325" s="67" t="s">
        <v>305</v>
      </c>
      <c r="B325" s="118">
        <v>8.552731474356863</v>
      </c>
      <c r="C325" s="118">
        <v>12.647566564691573</v>
      </c>
      <c r="D325" s="119">
        <v>19.320135433040118</v>
      </c>
      <c r="E325" s="41">
        <v>1418.8333333333333</v>
      </c>
      <c r="F325" s="41">
        <v>892.5</v>
      </c>
      <c r="G325" s="92">
        <v>466.91666666666663</v>
      </c>
      <c r="H325" s="120">
        <v>61.14774454205825</v>
      </c>
      <c r="I325" s="120">
        <v>57.51699339443546</v>
      </c>
      <c r="J325" s="121">
        <v>70.9776343056703</v>
      </c>
      <c r="K325" s="69"/>
    </row>
    <row r="326" spans="1:11" ht="12.75">
      <c r="A326" s="67" t="s">
        <v>306</v>
      </c>
      <c r="B326" s="118">
        <v>6.297521961092244</v>
      </c>
      <c r="C326" s="118">
        <v>9.117482475487622</v>
      </c>
      <c r="D326" s="119">
        <v>13.915408639772211</v>
      </c>
      <c r="E326" s="41">
        <v>516.1666666666666</v>
      </c>
      <c r="F326" s="41">
        <v>315.4166666666667</v>
      </c>
      <c r="G326" s="92">
        <v>132.41666666666666</v>
      </c>
      <c r="H326" s="120">
        <v>60.80731183796876</v>
      </c>
      <c r="I326" s="120">
        <v>54.522086328182795</v>
      </c>
      <c r="J326" s="121">
        <v>68.9001773212692</v>
      </c>
      <c r="K326" s="69"/>
    </row>
    <row r="327" spans="1:11" ht="12.75">
      <c r="A327" s="67" t="s">
        <v>307</v>
      </c>
      <c r="B327" s="118">
        <v>11.903948562174191</v>
      </c>
      <c r="C327" s="118">
        <v>16.440443783008938</v>
      </c>
      <c r="D327" s="119">
        <v>20.630457275995713</v>
      </c>
      <c r="E327" s="41">
        <v>3096.4166666666665</v>
      </c>
      <c r="F327" s="41">
        <v>1806.6666666666667</v>
      </c>
      <c r="G327" s="92">
        <v>856.5833333333334</v>
      </c>
      <c r="H327" s="120">
        <v>69.77394358693257</v>
      </c>
      <c r="I327" s="120">
        <v>70.63983998186433</v>
      </c>
      <c r="J327" s="121">
        <v>70.9313143233697</v>
      </c>
      <c r="K327" s="69"/>
    </row>
    <row r="328" spans="1:11" ht="12.75">
      <c r="A328" s="67" t="s">
        <v>308</v>
      </c>
      <c r="B328" s="118">
        <v>6.048712034158058</v>
      </c>
      <c r="C328" s="118">
        <v>8.442782641507048</v>
      </c>
      <c r="D328" s="119">
        <v>14.219655141471927</v>
      </c>
      <c r="E328" s="41">
        <v>200.4166666666667</v>
      </c>
      <c r="F328" s="41">
        <v>117.75</v>
      </c>
      <c r="G328" s="92">
        <v>48.25</v>
      </c>
      <c r="H328" s="120">
        <v>65.51571838575833</v>
      </c>
      <c r="I328" s="120">
        <v>61.96515899474587</v>
      </c>
      <c r="J328" s="121">
        <v>68.68695641579157</v>
      </c>
      <c r="K328" s="69"/>
    </row>
    <row r="329" spans="1:11" ht="12.75">
      <c r="A329" s="67" t="s">
        <v>309</v>
      </c>
      <c r="B329" s="118">
        <v>6.187113793008791</v>
      </c>
      <c r="C329" s="118">
        <v>8.54841966358029</v>
      </c>
      <c r="D329" s="119">
        <v>15.217974145241744</v>
      </c>
      <c r="E329" s="41">
        <v>230.08333333333334</v>
      </c>
      <c r="F329" s="41">
        <v>134.25</v>
      </c>
      <c r="G329" s="92">
        <v>56</v>
      </c>
      <c r="H329" s="120">
        <v>65.96770388014122</v>
      </c>
      <c r="I329" s="120">
        <v>57.01914441664492</v>
      </c>
      <c r="J329" s="121">
        <v>71.14563838606266</v>
      </c>
      <c r="K329" s="69"/>
    </row>
    <row r="330" spans="1:11" ht="12.75">
      <c r="A330" s="67" t="s">
        <v>310</v>
      </c>
      <c r="B330" s="118">
        <v>7.402493633919183</v>
      </c>
      <c r="C330" s="118">
        <v>9.572163077910844</v>
      </c>
      <c r="D330" s="119">
        <v>17.22725356064086</v>
      </c>
      <c r="E330" s="41">
        <v>2363.1666666666665</v>
      </c>
      <c r="F330" s="41">
        <v>1345.5</v>
      </c>
      <c r="G330" s="92">
        <v>607.25</v>
      </c>
      <c r="H330" s="120">
        <v>73.01958928995155</v>
      </c>
      <c r="I330" s="120">
        <v>67.05791545532512</v>
      </c>
      <c r="J330" s="121">
        <v>81.95823565849146</v>
      </c>
      <c r="K330" s="69"/>
    </row>
    <row r="331" spans="1:11" ht="12.75">
      <c r="A331" s="67" t="s">
        <v>311</v>
      </c>
      <c r="B331" s="118">
        <v>5.3854501523124</v>
      </c>
      <c r="C331" s="118">
        <v>7.949330249528384</v>
      </c>
      <c r="D331" s="119">
        <v>12.979001500451604</v>
      </c>
      <c r="E331" s="41">
        <v>295.08333333333337</v>
      </c>
      <c r="F331" s="41">
        <v>184.58333333333331</v>
      </c>
      <c r="G331" s="92">
        <v>75.58333333333333</v>
      </c>
      <c r="H331" s="120">
        <v>59.283412928692215</v>
      </c>
      <c r="I331" s="120">
        <v>55.39545553661811</v>
      </c>
      <c r="J331" s="121">
        <v>61.95342729539583</v>
      </c>
      <c r="K331" s="69"/>
    </row>
    <row r="332" spans="1:11" ht="12.75">
      <c r="A332" s="67" t="s">
        <v>312</v>
      </c>
      <c r="B332" s="118">
        <v>7.035011645555464</v>
      </c>
      <c r="C332" s="118">
        <v>10.86673482276387</v>
      </c>
      <c r="D332" s="119">
        <v>14.28432094691223</v>
      </c>
      <c r="E332" s="41">
        <v>420.4166666666667</v>
      </c>
      <c r="F332" s="41">
        <v>274.1666666666667</v>
      </c>
      <c r="G332" s="92">
        <v>125.08333333333333</v>
      </c>
      <c r="H332" s="120">
        <v>62.38923258993437</v>
      </c>
      <c r="I332" s="120">
        <v>58.51257933429548</v>
      </c>
      <c r="J332" s="121">
        <v>66.29005929681152</v>
      </c>
      <c r="K332" s="69"/>
    </row>
    <row r="333" spans="1:11" ht="12.75">
      <c r="A333" s="67" t="s">
        <v>313</v>
      </c>
      <c r="B333" s="118">
        <v>6.172682378469586</v>
      </c>
      <c r="C333" s="118">
        <v>9.889741051871843</v>
      </c>
      <c r="D333" s="119">
        <v>12.589419608630898</v>
      </c>
      <c r="E333" s="41">
        <v>381.25</v>
      </c>
      <c r="F333" s="41">
        <v>261.66666666666663</v>
      </c>
      <c r="G333" s="92">
        <v>88.25</v>
      </c>
      <c r="H333" s="120">
        <v>59.74701066131096</v>
      </c>
      <c r="I333" s="120">
        <v>55.50108685891073</v>
      </c>
      <c r="J333" s="121">
        <v>66.93352155055064</v>
      </c>
      <c r="K333" s="69"/>
    </row>
    <row r="334" spans="1:11" ht="12.75">
      <c r="A334" s="67" t="s">
        <v>314</v>
      </c>
      <c r="B334" s="118">
        <v>5.657686936131361</v>
      </c>
      <c r="C334" s="118">
        <v>8.380515540175686</v>
      </c>
      <c r="D334" s="119">
        <v>12.92415077653502</v>
      </c>
      <c r="E334" s="41">
        <v>170.66666666666666</v>
      </c>
      <c r="F334" s="41">
        <v>107.08333333333334</v>
      </c>
      <c r="G334" s="92">
        <v>40.33333333333333</v>
      </c>
      <c r="H334" s="120">
        <v>66.11320570840363</v>
      </c>
      <c r="I334" s="120">
        <v>62.515203113597664</v>
      </c>
      <c r="J334" s="121">
        <v>71.73803368656083</v>
      </c>
      <c r="K334" s="69"/>
    </row>
    <row r="335" spans="1:11" ht="12.75">
      <c r="A335" s="67" t="s">
        <v>315</v>
      </c>
      <c r="B335" s="118">
        <v>5.7660022250512855</v>
      </c>
      <c r="C335" s="118">
        <v>9.680617664008798</v>
      </c>
      <c r="D335" s="119">
        <v>10.58372182910823</v>
      </c>
      <c r="E335" s="41">
        <v>243.08333333333334</v>
      </c>
      <c r="F335" s="41">
        <v>170.5</v>
      </c>
      <c r="G335" s="92">
        <v>53.5</v>
      </c>
      <c r="H335" s="120">
        <v>54.209823687164416</v>
      </c>
      <c r="I335" s="120">
        <v>54.05800254887942</v>
      </c>
      <c r="J335" s="121">
        <v>48.23210807103386</v>
      </c>
      <c r="K335" s="69"/>
    </row>
    <row r="336" spans="1:11" ht="12.75">
      <c r="A336" s="67" t="s">
        <v>316</v>
      </c>
      <c r="B336" s="118">
        <v>6.233863920686741</v>
      </c>
      <c r="C336" s="118">
        <v>8.512013830491263</v>
      </c>
      <c r="D336" s="119">
        <v>14.535659518754157</v>
      </c>
      <c r="E336" s="41">
        <v>1053.1666666666667</v>
      </c>
      <c r="F336" s="41">
        <v>611.0833333333334</v>
      </c>
      <c r="G336" s="92">
        <v>274.1666666666667</v>
      </c>
      <c r="H336" s="120">
        <v>63.65420161388331</v>
      </c>
      <c r="I336" s="120">
        <v>57.87938099566553</v>
      </c>
      <c r="J336" s="121">
        <v>76.4201201824894</v>
      </c>
      <c r="K336" s="69"/>
    </row>
    <row r="337" spans="1:11" ht="12.75">
      <c r="A337" s="67" t="s">
        <v>317</v>
      </c>
      <c r="B337" s="118">
        <v>7.129267747566395</v>
      </c>
      <c r="C337" s="118">
        <v>10.796392673495601</v>
      </c>
      <c r="D337" s="119">
        <v>18.526688344257064</v>
      </c>
      <c r="E337" s="41">
        <v>539.5833333333334</v>
      </c>
      <c r="F337" s="41">
        <v>346.9166666666667</v>
      </c>
      <c r="G337" s="92">
        <v>173.5</v>
      </c>
      <c r="H337" s="120">
        <v>76.76403049226172</v>
      </c>
      <c r="I337" s="120">
        <v>69.5390903193612</v>
      </c>
      <c r="J337" s="121">
        <v>107.99090627607208</v>
      </c>
      <c r="K337" s="69"/>
    </row>
    <row r="338" spans="1:11" ht="12.75">
      <c r="A338" s="67" t="s">
        <v>318</v>
      </c>
      <c r="B338" s="118">
        <v>6.956490962244607</v>
      </c>
      <c r="C338" s="118">
        <v>10.616447195340745</v>
      </c>
      <c r="D338" s="119">
        <v>14.991665111756253</v>
      </c>
      <c r="E338" s="41">
        <v>618.1666666666666</v>
      </c>
      <c r="F338" s="41">
        <v>406.91666666666663</v>
      </c>
      <c r="G338" s="92">
        <v>157.66666666666666</v>
      </c>
      <c r="H338" s="120">
        <v>67.17881310932229</v>
      </c>
      <c r="I338" s="120">
        <v>63.869206209011665</v>
      </c>
      <c r="J338" s="121">
        <v>77.3744425897412</v>
      </c>
      <c r="K338" s="69"/>
    </row>
    <row r="339" spans="1:11" ht="12.75">
      <c r="A339" s="67" t="s">
        <v>319</v>
      </c>
      <c r="B339" s="118">
        <v>6.018340175949048</v>
      </c>
      <c r="C339" s="118">
        <v>9.50884314164935</v>
      </c>
      <c r="D339" s="119">
        <v>14.285989851043027</v>
      </c>
      <c r="E339" s="41">
        <v>183.41666666666669</v>
      </c>
      <c r="F339" s="41">
        <v>122.25</v>
      </c>
      <c r="G339" s="92">
        <v>51.08333333333334</v>
      </c>
      <c r="H339" s="120">
        <v>60.943427355984426</v>
      </c>
      <c r="I339" s="120">
        <v>56.60792980682854</v>
      </c>
      <c r="J339" s="121">
        <v>62.70803731150142</v>
      </c>
      <c r="K339" s="69"/>
    </row>
    <row r="340" spans="1:11" ht="12.75">
      <c r="A340" s="67" t="s">
        <v>320</v>
      </c>
      <c r="B340" s="118">
        <v>7.418766389857915</v>
      </c>
      <c r="C340" s="118">
        <v>11.655028885762533</v>
      </c>
      <c r="D340" s="119">
        <v>13.50672148284707</v>
      </c>
      <c r="E340" s="41">
        <v>311.58333333333337</v>
      </c>
      <c r="F340" s="41">
        <v>202</v>
      </c>
      <c r="G340" s="92">
        <v>80.75</v>
      </c>
      <c r="H340" s="120">
        <v>68.14418573341862</v>
      </c>
      <c r="I340" s="120">
        <v>61.20734440735198</v>
      </c>
      <c r="J340" s="121">
        <v>77.8979535359932</v>
      </c>
      <c r="K340" s="69"/>
    </row>
    <row r="341" spans="1:11" ht="12.75">
      <c r="A341" s="67" t="s">
        <v>321</v>
      </c>
      <c r="B341" s="118">
        <v>9.2690577006481</v>
      </c>
      <c r="C341" s="118">
        <v>13.411527475908239</v>
      </c>
      <c r="D341" s="119">
        <v>20.43051617016808</v>
      </c>
      <c r="E341" s="41">
        <v>1181.0833333333333</v>
      </c>
      <c r="F341" s="41">
        <v>724.3333333333333</v>
      </c>
      <c r="G341" s="92">
        <v>409.83333333333337</v>
      </c>
      <c r="H341" s="120">
        <v>67.95230003759359</v>
      </c>
      <c r="I341" s="120">
        <v>66.27173552758275</v>
      </c>
      <c r="J341" s="121">
        <v>77.86379227130766</v>
      </c>
      <c r="K341" s="69"/>
    </row>
    <row r="342" spans="1:11" ht="12.75">
      <c r="A342" s="19"/>
      <c r="D342" s="19"/>
      <c r="G342" s="19"/>
      <c r="J342" s="19"/>
      <c r="K342" s="69"/>
    </row>
    <row r="343" spans="1:11" ht="15">
      <c r="A343" s="66" t="s">
        <v>322</v>
      </c>
      <c r="B343" s="31">
        <v>6.4222666358579525</v>
      </c>
      <c r="C343" s="31">
        <v>10.245879131433384</v>
      </c>
      <c r="D343" s="115">
        <v>11.797524765520976</v>
      </c>
      <c r="E343" s="116">
        <v>6092.416666666665</v>
      </c>
      <c r="F343" s="116">
        <v>4020.75</v>
      </c>
      <c r="G343" s="117">
        <v>1474.916666666667</v>
      </c>
      <c r="H343" s="116">
        <v>61.40954652101311</v>
      </c>
      <c r="I343" s="116">
        <v>57.89284220756431</v>
      </c>
      <c r="J343" s="117">
        <v>68.0083059496546</v>
      </c>
      <c r="K343" s="44">
        <v>8.5</v>
      </c>
    </row>
    <row r="344" spans="1:11" ht="12.75">
      <c r="A344" s="67" t="s">
        <v>323</v>
      </c>
      <c r="B344" s="118">
        <v>4.5968195091278545</v>
      </c>
      <c r="C344" s="118">
        <v>7.559076252994047</v>
      </c>
      <c r="D344" s="119">
        <v>8.92477303223433</v>
      </c>
      <c r="E344" s="41">
        <v>237.66666666666669</v>
      </c>
      <c r="F344" s="41">
        <v>158.83333333333331</v>
      </c>
      <c r="G344" s="92">
        <v>57</v>
      </c>
      <c r="H344" s="120">
        <v>52.88428610420189</v>
      </c>
      <c r="I344" s="120">
        <v>47.222920335633304</v>
      </c>
      <c r="J344" s="121">
        <v>68.7419012071358</v>
      </c>
      <c r="K344" s="69"/>
    </row>
    <row r="345" spans="1:11" ht="12.75">
      <c r="A345" s="67" t="s">
        <v>324</v>
      </c>
      <c r="B345" s="118">
        <v>4.831864331973479</v>
      </c>
      <c r="C345" s="118">
        <v>8.077389571497136</v>
      </c>
      <c r="D345" s="119">
        <v>9.312751955892459</v>
      </c>
      <c r="E345" s="41">
        <v>297.08333333333337</v>
      </c>
      <c r="F345" s="41">
        <v>208</v>
      </c>
      <c r="G345" s="92">
        <v>68.66666666666667</v>
      </c>
      <c r="H345" s="120">
        <v>54.226581185178034</v>
      </c>
      <c r="I345" s="120">
        <v>52.95533765392578</v>
      </c>
      <c r="J345" s="121">
        <v>62.98795734733237</v>
      </c>
      <c r="K345" s="69"/>
    </row>
    <row r="346" spans="1:11" ht="12.75">
      <c r="A346" s="67" t="s">
        <v>325</v>
      </c>
      <c r="B346" s="118">
        <v>7.781988372520162</v>
      </c>
      <c r="C346" s="118">
        <v>14.263414087358898</v>
      </c>
      <c r="D346" s="119">
        <v>11.48665148542257</v>
      </c>
      <c r="E346" s="41">
        <v>395</v>
      </c>
      <c r="F346" s="41">
        <v>298.33333333333337</v>
      </c>
      <c r="G346" s="92">
        <v>67.58333333333334</v>
      </c>
      <c r="H346" s="120">
        <v>60.08826639467534</v>
      </c>
      <c r="I346" s="120">
        <v>59.568692029763746</v>
      </c>
      <c r="J346" s="121">
        <v>61.27991158877507</v>
      </c>
      <c r="K346" s="69"/>
    </row>
    <row r="347" spans="1:11" ht="12.75">
      <c r="A347" s="67" t="s">
        <v>326</v>
      </c>
      <c r="B347" s="118">
        <v>5.562694137422226</v>
      </c>
      <c r="C347" s="118">
        <v>8.576400128197978</v>
      </c>
      <c r="D347" s="119">
        <v>10.683327411183855</v>
      </c>
      <c r="E347" s="41">
        <v>725</v>
      </c>
      <c r="F347" s="41">
        <v>463.4166666666667</v>
      </c>
      <c r="G347" s="92">
        <v>186.16666666666669</v>
      </c>
      <c r="H347" s="120">
        <v>56.88817512061098</v>
      </c>
      <c r="I347" s="120">
        <v>52.81751360730061</v>
      </c>
      <c r="J347" s="121">
        <v>67.02186396876526</v>
      </c>
      <c r="K347" s="69"/>
    </row>
    <row r="348" spans="1:11" ht="12.75">
      <c r="A348" s="67" t="s">
        <v>327</v>
      </c>
      <c r="B348" s="118">
        <v>7.531963805052201</v>
      </c>
      <c r="C348" s="118">
        <v>11.750172739895714</v>
      </c>
      <c r="D348" s="119">
        <v>14.326820387255705</v>
      </c>
      <c r="E348" s="41">
        <v>760.1666666666666</v>
      </c>
      <c r="F348" s="41">
        <v>499.91666666666674</v>
      </c>
      <c r="G348" s="92">
        <v>186.5</v>
      </c>
      <c r="H348" s="120">
        <v>67.77367006619713</v>
      </c>
      <c r="I348" s="120">
        <v>64.70291432200464</v>
      </c>
      <c r="J348" s="121">
        <v>80.45890348468149</v>
      </c>
      <c r="K348" s="69"/>
    </row>
    <row r="349" spans="1:11" ht="12.75">
      <c r="A349" s="67" t="s">
        <v>328</v>
      </c>
      <c r="B349" s="118">
        <v>4.97695164522963</v>
      </c>
      <c r="C349" s="118">
        <v>8.03594060839784</v>
      </c>
      <c r="D349" s="119">
        <v>10.563588228823164</v>
      </c>
      <c r="E349" s="41">
        <v>325.4166666666667</v>
      </c>
      <c r="F349" s="41">
        <v>213.75</v>
      </c>
      <c r="G349" s="92">
        <v>88</v>
      </c>
      <c r="H349" s="120">
        <v>55.34945883568747</v>
      </c>
      <c r="I349" s="120">
        <v>48.721193230394825</v>
      </c>
      <c r="J349" s="121">
        <v>71.09900447146308</v>
      </c>
      <c r="K349" s="69"/>
    </row>
    <row r="350" spans="1:11" ht="12.75">
      <c r="A350" s="67" t="s">
        <v>329</v>
      </c>
      <c r="B350" s="118">
        <v>5.305228956988859</v>
      </c>
      <c r="C350" s="118">
        <v>8.092565811152687</v>
      </c>
      <c r="D350" s="119">
        <v>9.064267891689592</v>
      </c>
      <c r="E350" s="41">
        <v>288.5833333333333</v>
      </c>
      <c r="F350" s="41">
        <v>185.08333333333334</v>
      </c>
      <c r="G350" s="92">
        <v>62.58333333333333</v>
      </c>
      <c r="H350" s="120">
        <v>63.886035650481446</v>
      </c>
      <c r="I350" s="120">
        <v>60.03171418789456</v>
      </c>
      <c r="J350" s="121">
        <v>56.818615717320434</v>
      </c>
      <c r="K350" s="69"/>
    </row>
    <row r="351" spans="1:11" ht="12.75">
      <c r="A351" s="67" t="s">
        <v>330</v>
      </c>
      <c r="B351" s="118">
        <v>5.13253969064962</v>
      </c>
      <c r="C351" s="118">
        <v>8.28506576433221</v>
      </c>
      <c r="D351" s="119">
        <v>9.094296760992847</v>
      </c>
      <c r="E351" s="41">
        <v>362.41666666666663</v>
      </c>
      <c r="F351" s="41">
        <v>243.83333333333331</v>
      </c>
      <c r="G351" s="92">
        <v>83.58333333333334</v>
      </c>
      <c r="H351" s="120">
        <v>56.6456506541865</v>
      </c>
      <c r="I351" s="120">
        <v>53.356949537509436</v>
      </c>
      <c r="J351" s="121">
        <v>60.44232223866196</v>
      </c>
      <c r="K351" s="69"/>
    </row>
    <row r="352" spans="1:11" ht="12.75">
      <c r="A352" s="67" t="s">
        <v>331</v>
      </c>
      <c r="B352" s="118">
        <v>4.925256218860101</v>
      </c>
      <c r="C352" s="118">
        <v>8.131188329135664</v>
      </c>
      <c r="D352" s="119">
        <v>8.487777156628104</v>
      </c>
      <c r="E352" s="41">
        <v>256.6666666666667</v>
      </c>
      <c r="F352" s="41">
        <v>167.25</v>
      </c>
      <c r="G352" s="92">
        <v>56.08333333333334</v>
      </c>
      <c r="H352" s="120">
        <v>55.14775619665995</v>
      </c>
      <c r="I352" s="120">
        <v>49.786323834139175</v>
      </c>
      <c r="J352" s="121">
        <v>64.03936890040734</v>
      </c>
      <c r="K352" s="69"/>
    </row>
    <row r="353" spans="1:11" ht="12.75">
      <c r="A353" s="67" t="s">
        <v>332</v>
      </c>
      <c r="B353" s="118">
        <v>6.430329453019462</v>
      </c>
      <c r="C353" s="118">
        <v>10.279359316222852</v>
      </c>
      <c r="D353" s="119">
        <v>12.209475872527845</v>
      </c>
      <c r="E353" s="41">
        <v>308.9166666666667</v>
      </c>
      <c r="F353" s="41">
        <v>203.41666666666669</v>
      </c>
      <c r="G353" s="92">
        <v>73.58333333333334</v>
      </c>
      <c r="H353" s="120">
        <v>65.18548610302763</v>
      </c>
      <c r="I353" s="120">
        <v>62.57107516922624</v>
      </c>
      <c r="J353" s="121">
        <v>71.56236749796521</v>
      </c>
      <c r="K353" s="69"/>
    </row>
    <row r="354" spans="1:11" ht="12.75">
      <c r="A354" s="67" t="s">
        <v>333</v>
      </c>
      <c r="B354" s="118">
        <v>9.37027338746108</v>
      </c>
      <c r="C354" s="118">
        <v>13.95241678660613</v>
      </c>
      <c r="D354" s="119">
        <v>17.277565621814777</v>
      </c>
      <c r="E354" s="41">
        <v>1184.1666666666665</v>
      </c>
      <c r="F354" s="41">
        <v>738.75</v>
      </c>
      <c r="G354" s="92">
        <v>335.41666666666663</v>
      </c>
      <c r="H354" s="120">
        <v>72.03127547491206</v>
      </c>
      <c r="I354" s="120">
        <v>69.70547861501338</v>
      </c>
      <c r="J354" s="121">
        <v>73.8052466720643</v>
      </c>
      <c r="K354" s="69"/>
    </row>
    <row r="355" spans="1:11" ht="12.75">
      <c r="A355" s="67" t="s">
        <v>334</v>
      </c>
      <c r="B355" s="118">
        <v>4.896871031320007</v>
      </c>
      <c r="C355" s="118">
        <v>8.658394401263635</v>
      </c>
      <c r="D355" s="119">
        <v>8.204045429627795</v>
      </c>
      <c r="E355" s="41">
        <v>278</v>
      </c>
      <c r="F355" s="41">
        <v>198.91666666666666</v>
      </c>
      <c r="G355" s="92">
        <v>65.75</v>
      </c>
      <c r="H355" s="120">
        <v>54.59674181968431</v>
      </c>
      <c r="I355" s="120">
        <v>52.0722171840142</v>
      </c>
      <c r="J355" s="121">
        <v>66.50961008197427</v>
      </c>
      <c r="K355" s="69"/>
    </row>
    <row r="356" spans="1:11" ht="12.75">
      <c r="A356" s="67" t="s">
        <v>335</v>
      </c>
      <c r="B356" s="118">
        <v>8.443494219138795</v>
      </c>
      <c r="C356" s="118">
        <v>13.376261811225623</v>
      </c>
      <c r="D356" s="119">
        <v>13.78746838385982</v>
      </c>
      <c r="E356" s="41">
        <v>673.3333333333334</v>
      </c>
      <c r="F356" s="41">
        <v>441.25</v>
      </c>
      <c r="G356" s="92">
        <v>144</v>
      </c>
      <c r="H356" s="120">
        <v>61.30346391224495</v>
      </c>
      <c r="I356" s="120">
        <v>58.188343575726044</v>
      </c>
      <c r="J356" s="121">
        <v>59.74583367309149</v>
      </c>
      <c r="K356" s="69"/>
    </row>
    <row r="357" spans="1:11" ht="12.75">
      <c r="A357" s="19"/>
      <c r="D357" s="19"/>
      <c r="G357" s="19"/>
      <c r="J357" s="19"/>
      <c r="K357" s="69"/>
    </row>
    <row r="358" spans="1:11" ht="15">
      <c r="A358" s="66" t="s">
        <v>336</v>
      </c>
      <c r="B358" s="31">
        <v>7.8665898315553235</v>
      </c>
      <c r="C358" s="31">
        <v>11.752431771738957</v>
      </c>
      <c r="D358" s="115">
        <v>15.345188191907507</v>
      </c>
      <c r="E358" s="116">
        <v>6500.75</v>
      </c>
      <c r="F358" s="116">
        <v>4090.666666666667</v>
      </c>
      <c r="G358" s="117">
        <v>1557.9166666666667</v>
      </c>
      <c r="H358" s="116">
        <v>63.9074302436222</v>
      </c>
      <c r="I358" s="116">
        <v>60.521174740874685</v>
      </c>
      <c r="J358" s="117">
        <v>68.33282899334375</v>
      </c>
      <c r="K358" s="44">
        <v>5.6</v>
      </c>
    </row>
    <row r="359" spans="1:11" ht="12.75">
      <c r="A359" s="67" t="s">
        <v>337</v>
      </c>
      <c r="B359" s="118">
        <v>5.196412427669521</v>
      </c>
      <c r="C359" s="118">
        <v>7.576481850654983</v>
      </c>
      <c r="D359" s="119">
        <v>12.732981037453145</v>
      </c>
      <c r="E359" s="41">
        <v>266</v>
      </c>
      <c r="F359" s="41">
        <v>163.25</v>
      </c>
      <c r="G359" s="92">
        <v>66.25</v>
      </c>
      <c r="H359" s="120">
        <v>65.02816493719824</v>
      </c>
      <c r="I359" s="120">
        <v>56.17994586967831</v>
      </c>
      <c r="J359" s="121">
        <v>73.01601148113615</v>
      </c>
      <c r="K359" s="69"/>
    </row>
    <row r="360" spans="1:11" ht="12.75">
      <c r="A360" s="67" t="s">
        <v>338</v>
      </c>
      <c r="B360" s="118">
        <v>7.0896706247623635</v>
      </c>
      <c r="C360" s="118">
        <v>10.886708094558498</v>
      </c>
      <c r="D360" s="119">
        <v>14.34660536109926</v>
      </c>
      <c r="E360" s="41">
        <v>938.4166666666667</v>
      </c>
      <c r="F360" s="41">
        <v>611.8333333333334</v>
      </c>
      <c r="G360" s="92">
        <v>230.83333333333331</v>
      </c>
      <c r="H360" s="120">
        <v>66.14328768646894</v>
      </c>
      <c r="I360" s="120">
        <v>61.281776157717886</v>
      </c>
      <c r="J360" s="121">
        <v>68.76521970101194</v>
      </c>
      <c r="K360" s="69"/>
    </row>
    <row r="361" spans="1:11" ht="12.75">
      <c r="A361" s="67" t="s">
        <v>339</v>
      </c>
      <c r="B361" s="118">
        <v>5.73334260823713</v>
      </c>
      <c r="C361" s="118">
        <v>7.548864786441606</v>
      </c>
      <c r="D361" s="119">
        <v>12.851531816517042</v>
      </c>
      <c r="E361" s="41">
        <v>264.08333333333337</v>
      </c>
      <c r="F361" s="41">
        <v>147.08333333333334</v>
      </c>
      <c r="G361" s="92">
        <v>64.66666666666667</v>
      </c>
      <c r="H361" s="120">
        <v>62.95726850323672</v>
      </c>
      <c r="I361" s="120">
        <v>52.85415873809065</v>
      </c>
      <c r="J361" s="121">
        <v>64.68969131622923</v>
      </c>
      <c r="K361" s="69"/>
    </row>
    <row r="362" spans="1:11" ht="12.75">
      <c r="A362" s="67" t="s">
        <v>340</v>
      </c>
      <c r="B362" s="118">
        <v>6.4978484088086566</v>
      </c>
      <c r="C362" s="118">
        <v>10.248114209628172</v>
      </c>
      <c r="D362" s="119">
        <v>12.401875907078344</v>
      </c>
      <c r="E362" s="41">
        <v>192.83333333333331</v>
      </c>
      <c r="F362" s="41">
        <v>123.91666666666664</v>
      </c>
      <c r="G362" s="92">
        <v>38.25</v>
      </c>
      <c r="H362" s="120">
        <v>58.22628703665903</v>
      </c>
      <c r="I362" s="120">
        <v>56.561726026524475</v>
      </c>
      <c r="J362" s="121">
        <v>53.67730319377141</v>
      </c>
      <c r="K362" s="69"/>
    </row>
    <row r="363" spans="1:11" ht="12.75">
      <c r="A363" s="67" t="s">
        <v>341</v>
      </c>
      <c r="B363" s="46"/>
      <c r="C363" s="46"/>
      <c r="D363" s="47"/>
      <c r="E363" s="41">
        <v>1</v>
      </c>
      <c r="F363" s="41">
        <v>0.16666666666666666</v>
      </c>
      <c r="G363" s="92">
        <v>0.16666666666666666</v>
      </c>
      <c r="H363" s="46"/>
      <c r="I363" s="46"/>
      <c r="J363" s="47"/>
      <c r="K363" s="69"/>
    </row>
    <row r="364" spans="1:11" ht="12.75">
      <c r="A364" s="67" t="s">
        <v>342</v>
      </c>
      <c r="B364" s="118">
        <v>5.883674899122593</v>
      </c>
      <c r="C364" s="118">
        <v>9.32618628214638</v>
      </c>
      <c r="D364" s="119">
        <v>13.459363105750077</v>
      </c>
      <c r="E364" s="41">
        <v>245</v>
      </c>
      <c r="F364" s="41">
        <v>159.83333333333331</v>
      </c>
      <c r="G364" s="92">
        <v>67.16666666666667</v>
      </c>
      <c r="H364" s="120">
        <v>51.856953410763175</v>
      </c>
      <c r="I364" s="120">
        <v>48.47558084806096</v>
      </c>
      <c r="J364" s="121">
        <v>56.265969680461346</v>
      </c>
      <c r="K364" s="69"/>
    </row>
    <row r="365" spans="1:11" ht="12.75">
      <c r="A365" s="67" t="s">
        <v>343</v>
      </c>
      <c r="B365" s="118">
        <v>6.912018718345599</v>
      </c>
      <c r="C365" s="118">
        <v>10.95320979481637</v>
      </c>
      <c r="D365" s="119">
        <v>12.927545173638444</v>
      </c>
      <c r="E365" s="41">
        <v>261</v>
      </c>
      <c r="F365" s="41">
        <v>173.58333333333331</v>
      </c>
      <c r="G365" s="92">
        <v>59.75</v>
      </c>
      <c r="H365" s="120">
        <v>65.39658644852436</v>
      </c>
      <c r="I365" s="120">
        <v>59.507607260533725</v>
      </c>
      <c r="J365" s="121">
        <v>69.12037240552779</v>
      </c>
      <c r="K365" s="69"/>
    </row>
    <row r="366" spans="1:11" ht="12.75">
      <c r="A366" s="67" t="s">
        <v>344</v>
      </c>
      <c r="B366" s="118">
        <v>7.729242283440102</v>
      </c>
      <c r="C366" s="118">
        <v>11.998655667567375</v>
      </c>
      <c r="D366" s="119">
        <v>12.895406906743109</v>
      </c>
      <c r="E366" s="41">
        <v>719.25</v>
      </c>
      <c r="F366" s="41">
        <v>461.0833333333333</v>
      </c>
      <c r="G366" s="92">
        <v>147.75</v>
      </c>
      <c r="H366" s="120">
        <v>64.4518547764445</v>
      </c>
      <c r="I366" s="120">
        <v>60.792114358828655</v>
      </c>
      <c r="J366" s="121">
        <v>69.22343910394217</v>
      </c>
      <c r="K366" s="69"/>
    </row>
    <row r="367" spans="1:11" ht="12.75">
      <c r="A367" s="67" t="s">
        <v>345</v>
      </c>
      <c r="B367" s="118">
        <v>5.606094242376016</v>
      </c>
      <c r="C367" s="118">
        <v>8.71160308610362</v>
      </c>
      <c r="D367" s="119">
        <v>12.230591277656417</v>
      </c>
      <c r="E367" s="41">
        <v>362.4166666666667</v>
      </c>
      <c r="F367" s="41">
        <v>228.83333333333334</v>
      </c>
      <c r="G367" s="92">
        <v>88.75</v>
      </c>
      <c r="H367" s="120">
        <v>55.30969204799088</v>
      </c>
      <c r="I367" s="120">
        <v>51.02527074411156</v>
      </c>
      <c r="J367" s="121">
        <v>61.846760398181054</v>
      </c>
      <c r="K367" s="69"/>
    </row>
    <row r="368" spans="1:11" ht="12.75">
      <c r="A368" s="67" t="s">
        <v>346</v>
      </c>
      <c r="B368" s="118">
        <v>8.039401349410731</v>
      </c>
      <c r="C368" s="118">
        <v>11.753846423926836</v>
      </c>
      <c r="D368" s="119">
        <v>16.46375655024742</v>
      </c>
      <c r="E368" s="41">
        <v>1059.9166666666667</v>
      </c>
      <c r="F368" s="41">
        <v>664.3333333333333</v>
      </c>
      <c r="G368" s="92">
        <v>249.91666666666669</v>
      </c>
      <c r="H368" s="120">
        <v>59.527648671548114</v>
      </c>
      <c r="I368" s="120">
        <v>58.49876206366385</v>
      </c>
      <c r="J368" s="121">
        <v>62.63965589117829</v>
      </c>
      <c r="K368" s="69"/>
    </row>
    <row r="369" spans="1:11" ht="12.75">
      <c r="A369" s="67" t="s">
        <v>347</v>
      </c>
      <c r="B369" s="118">
        <v>6.135254011624871</v>
      </c>
      <c r="C369" s="118">
        <v>9.730492727011578</v>
      </c>
      <c r="D369" s="119">
        <v>11.176922464736611</v>
      </c>
      <c r="E369" s="41">
        <v>201.58333333333334</v>
      </c>
      <c r="F369" s="41">
        <v>135.5</v>
      </c>
      <c r="G369" s="92">
        <v>38.91666666666667</v>
      </c>
      <c r="H369" s="120">
        <v>62.86070242759245</v>
      </c>
      <c r="I369" s="120">
        <v>60.78738907552441</v>
      </c>
      <c r="J369" s="121">
        <v>62.343875845173855</v>
      </c>
      <c r="K369" s="69"/>
    </row>
    <row r="370" spans="1:11" ht="12.75">
      <c r="A370" s="67" t="s">
        <v>348</v>
      </c>
      <c r="B370" s="118">
        <v>12.444094798593714</v>
      </c>
      <c r="C370" s="118">
        <v>17.78007101204994</v>
      </c>
      <c r="D370" s="119">
        <v>20.319046559795098</v>
      </c>
      <c r="E370" s="41">
        <v>1836.75</v>
      </c>
      <c r="F370" s="41">
        <v>1112.0833333333335</v>
      </c>
      <c r="G370" s="92">
        <v>475.75</v>
      </c>
      <c r="H370" s="120">
        <v>69.1279168803908</v>
      </c>
      <c r="I370" s="120">
        <v>66.93924098947771</v>
      </c>
      <c r="J370" s="121">
        <v>78.73126566293696</v>
      </c>
      <c r="K370" s="69"/>
    </row>
    <row r="371" spans="1:11" ht="12.75">
      <c r="A371" s="67" t="s">
        <v>349</v>
      </c>
      <c r="B371" s="118">
        <v>8.8264373424794</v>
      </c>
      <c r="C371" s="118">
        <v>14.237984879558214</v>
      </c>
      <c r="D371" s="119">
        <v>17.475285933477835</v>
      </c>
      <c r="E371" s="41">
        <v>152.5</v>
      </c>
      <c r="F371" s="41">
        <v>109.16666666666666</v>
      </c>
      <c r="G371" s="92">
        <v>29.75</v>
      </c>
      <c r="H371" s="120">
        <v>80.26315789473685</v>
      </c>
      <c r="I371" s="120">
        <v>89.35636135439687</v>
      </c>
      <c r="J371" s="121">
        <v>56.39810426540285</v>
      </c>
      <c r="K371" s="69"/>
    </row>
    <row r="372" spans="1:11" ht="12.75">
      <c r="A372" s="67"/>
      <c r="D372" s="19"/>
      <c r="G372" s="19"/>
      <c r="J372" s="19"/>
      <c r="K372" s="69"/>
    </row>
    <row r="373" spans="1:11" ht="12.75">
      <c r="A373" s="63" t="s">
        <v>350</v>
      </c>
      <c r="B373" s="14">
        <v>15.8</v>
      </c>
      <c r="C373" s="14">
        <v>20.2</v>
      </c>
      <c r="D373" s="15">
        <v>34.2</v>
      </c>
      <c r="E373" s="59">
        <v>226363</v>
      </c>
      <c r="F373" s="59">
        <v>127514</v>
      </c>
      <c r="G373" s="60">
        <v>55292</v>
      </c>
      <c r="H373" s="14">
        <v>91</v>
      </c>
      <c r="I373" s="14">
        <v>93</v>
      </c>
      <c r="J373" s="15">
        <v>86</v>
      </c>
      <c r="K373" s="13"/>
    </row>
    <row r="374" spans="1:11" ht="12.75">
      <c r="A374" s="19"/>
      <c r="D374" s="19"/>
      <c r="G374" s="19"/>
      <c r="J374" s="19"/>
      <c r="K374" s="69"/>
    </row>
    <row r="375" spans="1:11" ht="15.75">
      <c r="A375" s="65" t="s">
        <v>351</v>
      </c>
      <c r="B375" s="23">
        <v>19</v>
      </c>
      <c r="C375" s="23">
        <v>24.3</v>
      </c>
      <c r="D375" s="24">
        <v>38.9</v>
      </c>
      <c r="E375" s="113">
        <v>101551</v>
      </c>
      <c r="F375" s="113">
        <v>57106</v>
      </c>
      <c r="G375" s="114">
        <v>24338</v>
      </c>
      <c r="H375" s="23">
        <v>88</v>
      </c>
      <c r="I375" s="23">
        <v>92</v>
      </c>
      <c r="J375" s="24">
        <v>82</v>
      </c>
      <c r="K375" s="22"/>
    </row>
    <row r="376" spans="1:11" ht="12.75">
      <c r="A376" s="19"/>
      <c r="D376" s="19"/>
      <c r="G376" s="19"/>
      <c r="J376" s="19"/>
      <c r="K376" s="69"/>
    </row>
    <row r="377" spans="1:11" ht="15">
      <c r="A377" s="66" t="s">
        <v>352</v>
      </c>
      <c r="B377" s="31">
        <v>14.24229490287778</v>
      </c>
      <c r="C377" s="31">
        <v>18.608267057479406</v>
      </c>
      <c r="D377" s="115">
        <v>33.29684148537438</v>
      </c>
      <c r="E377" s="116">
        <v>4945</v>
      </c>
      <c r="F377" s="116">
        <v>2842</v>
      </c>
      <c r="G377" s="117">
        <v>1274</v>
      </c>
      <c r="H377" s="116">
        <v>77.80050346129642</v>
      </c>
      <c r="I377" s="116">
        <v>76.72786177105831</v>
      </c>
      <c r="J377" s="117">
        <v>78.98326100433974</v>
      </c>
      <c r="K377" s="44"/>
    </row>
    <row r="378" spans="1:11" ht="12.75">
      <c r="A378" s="67" t="s">
        <v>353</v>
      </c>
      <c r="B378" s="118">
        <v>13.706856870205634</v>
      </c>
      <c r="C378" s="118">
        <v>16.823094685007565</v>
      </c>
      <c r="D378" s="119">
        <v>33.023687916136126</v>
      </c>
      <c r="E378" s="41">
        <v>1620</v>
      </c>
      <c r="F378" s="41">
        <v>890</v>
      </c>
      <c r="G378" s="92">
        <v>416</v>
      </c>
      <c r="H378" s="120">
        <v>85.35300316122235</v>
      </c>
      <c r="I378" s="120">
        <v>83.41143392689784</v>
      </c>
      <c r="J378" s="121">
        <v>77.03703703703704</v>
      </c>
      <c r="K378" s="69"/>
    </row>
    <row r="379" spans="1:11" ht="12.75">
      <c r="A379" s="67" t="s">
        <v>354</v>
      </c>
      <c r="B379" s="118">
        <v>16.706162448030945</v>
      </c>
      <c r="C379" s="118">
        <v>22.38509734622128</v>
      </c>
      <c r="D379" s="119">
        <v>37.31564427038721</v>
      </c>
      <c r="E379" s="41">
        <v>930</v>
      </c>
      <c r="F379" s="41">
        <v>538</v>
      </c>
      <c r="G379" s="92">
        <v>242</v>
      </c>
      <c r="H379" s="120">
        <v>73.9268680445151</v>
      </c>
      <c r="I379" s="120">
        <v>73.59781121751026</v>
      </c>
      <c r="J379" s="121">
        <v>81.75675675675676</v>
      </c>
      <c r="K379" s="69"/>
    </row>
    <row r="380" spans="1:11" ht="12.75">
      <c r="A380" s="67" t="s">
        <v>355</v>
      </c>
      <c r="B380" s="118">
        <v>21.333091906062844</v>
      </c>
      <c r="C380" s="118">
        <v>29.3079435283669</v>
      </c>
      <c r="D380" s="119">
        <v>42.4743480882923</v>
      </c>
      <c r="E380" s="41">
        <v>1016</v>
      </c>
      <c r="F380" s="41">
        <v>598</v>
      </c>
      <c r="G380" s="92">
        <v>271</v>
      </c>
      <c r="H380" s="120">
        <v>76.10486891385769</v>
      </c>
      <c r="I380" s="120">
        <v>73.91841779975277</v>
      </c>
      <c r="J380" s="121">
        <v>84.16149068322981</v>
      </c>
      <c r="K380" s="69"/>
    </row>
    <row r="381" spans="1:11" ht="12.75">
      <c r="A381" s="67" t="s">
        <v>356</v>
      </c>
      <c r="B381" s="118">
        <v>12.549625505989104</v>
      </c>
      <c r="C381" s="118">
        <v>16.186257967156536</v>
      </c>
      <c r="D381" s="119">
        <v>33.74124231817913</v>
      </c>
      <c r="E381" s="41">
        <v>176</v>
      </c>
      <c r="F381" s="41">
        <v>96</v>
      </c>
      <c r="G381" s="92">
        <v>46</v>
      </c>
      <c r="H381" s="120">
        <v>73.33333333333333</v>
      </c>
      <c r="I381" s="120">
        <v>78.04878048780488</v>
      </c>
      <c r="J381" s="121">
        <v>73.01587301587301</v>
      </c>
      <c r="K381" s="69"/>
    </row>
    <row r="382" spans="1:11" ht="12.75">
      <c r="A382" s="67" t="s">
        <v>357</v>
      </c>
      <c r="B382" s="118">
        <v>11.807008147989793</v>
      </c>
      <c r="C382" s="118">
        <v>15.989393539412431</v>
      </c>
      <c r="D382" s="119">
        <v>31.409803753960652</v>
      </c>
      <c r="E382" s="41">
        <v>313</v>
      </c>
      <c r="F382" s="41">
        <v>192</v>
      </c>
      <c r="G382" s="92">
        <v>86</v>
      </c>
      <c r="H382" s="120">
        <v>77.86069651741293</v>
      </c>
      <c r="I382" s="120">
        <v>79.01234567901234</v>
      </c>
      <c r="J382" s="121">
        <v>77.47747747747748</v>
      </c>
      <c r="K382" s="69"/>
    </row>
    <row r="383" spans="1:11" ht="12.75">
      <c r="A383" s="67" t="s">
        <v>358</v>
      </c>
      <c r="B383" s="118">
        <v>10.124408712376683</v>
      </c>
      <c r="C383" s="118">
        <v>14.54128532297988</v>
      </c>
      <c r="D383" s="119">
        <v>20.390404384582734</v>
      </c>
      <c r="E383" s="41">
        <v>237</v>
      </c>
      <c r="F383" s="41">
        <v>147</v>
      </c>
      <c r="G383" s="92">
        <v>48</v>
      </c>
      <c r="H383" s="120">
        <v>65.4696132596685</v>
      </c>
      <c r="I383" s="120">
        <v>66.81818181818183</v>
      </c>
      <c r="J383" s="121">
        <v>72.72727272727273</v>
      </c>
      <c r="K383" s="69"/>
    </row>
    <row r="384" spans="1:11" ht="12.75">
      <c r="A384" s="67" t="s">
        <v>359</v>
      </c>
      <c r="B384" s="118">
        <v>9.158020477782912</v>
      </c>
      <c r="C384" s="118">
        <v>13.91766590831047</v>
      </c>
      <c r="D384" s="119">
        <v>18.489777403917802</v>
      </c>
      <c r="E384" s="41">
        <v>126</v>
      </c>
      <c r="F384" s="41">
        <v>85</v>
      </c>
      <c r="G384" s="92">
        <v>23</v>
      </c>
      <c r="H384" s="120">
        <v>67.74193548387096</v>
      </c>
      <c r="I384" s="120">
        <v>74.56140350877193</v>
      </c>
      <c r="J384" s="121">
        <v>51.11111111111111</v>
      </c>
      <c r="K384" s="69"/>
    </row>
    <row r="385" spans="1:11" ht="12.75">
      <c r="A385" s="67" t="s">
        <v>360</v>
      </c>
      <c r="B385" s="118">
        <v>10.974266846648376</v>
      </c>
      <c r="C385" s="118">
        <v>13.941831666178995</v>
      </c>
      <c r="D385" s="119">
        <v>27.84293264588582</v>
      </c>
      <c r="E385" s="41">
        <v>527</v>
      </c>
      <c r="F385" s="41">
        <v>296</v>
      </c>
      <c r="G385" s="92">
        <v>142</v>
      </c>
      <c r="H385" s="120">
        <v>78.07407407407408</v>
      </c>
      <c r="I385" s="120">
        <v>74.55919395465995</v>
      </c>
      <c r="J385" s="121">
        <v>83.52941176470588</v>
      </c>
      <c r="K385" s="69"/>
    </row>
    <row r="386" spans="1:11" ht="12.75">
      <c r="A386" s="67"/>
      <c r="D386" s="19"/>
      <c r="G386" s="19"/>
      <c r="J386" s="19"/>
      <c r="K386" s="69"/>
    </row>
    <row r="387" spans="1:11" ht="15">
      <c r="A387" s="66" t="s">
        <v>361</v>
      </c>
      <c r="B387" s="31">
        <v>22.25864908179965</v>
      </c>
      <c r="C387" s="31">
        <v>27.959275709152536</v>
      </c>
      <c r="D387" s="115">
        <v>42.80212827686827</v>
      </c>
      <c r="E387" s="116">
        <v>38364</v>
      </c>
      <c r="F387" s="116">
        <v>21104</v>
      </c>
      <c r="G387" s="117">
        <v>9057</v>
      </c>
      <c r="H387" s="116">
        <v>95.06864251375329</v>
      </c>
      <c r="I387" s="116">
        <v>99.80138087581577</v>
      </c>
      <c r="J387" s="117">
        <v>85.45145768468724</v>
      </c>
      <c r="K387" s="44"/>
    </row>
    <row r="388" spans="1:11" ht="12.75">
      <c r="A388" s="67" t="s">
        <v>362</v>
      </c>
      <c r="B388" s="118">
        <v>20.216619851040786</v>
      </c>
      <c r="C388" s="118">
        <v>27.324213000192522</v>
      </c>
      <c r="D388" s="119">
        <v>38.10237734063064</v>
      </c>
      <c r="E388" s="41">
        <v>1152</v>
      </c>
      <c r="F388" s="41">
        <v>700</v>
      </c>
      <c r="G388" s="92">
        <v>271</v>
      </c>
      <c r="H388" s="120">
        <v>85.08124076809453</v>
      </c>
      <c r="I388" s="120">
        <v>88.16120906801007</v>
      </c>
      <c r="J388" s="121">
        <v>78.77906976744185</v>
      </c>
      <c r="K388" s="69"/>
    </row>
    <row r="389" spans="1:11" ht="12.75">
      <c r="A389" s="67" t="s">
        <v>363</v>
      </c>
      <c r="B389" s="118">
        <v>25.85911014802037</v>
      </c>
      <c r="C389" s="118">
        <v>31.17573685980099</v>
      </c>
      <c r="D389" s="119">
        <v>46.183478270165544</v>
      </c>
      <c r="E389" s="41">
        <v>21219</v>
      </c>
      <c r="F389" s="41">
        <v>11171</v>
      </c>
      <c r="G389" s="92">
        <v>4972</v>
      </c>
      <c r="H389" s="120">
        <v>97.90071052874411</v>
      </c>
      <c r="I389" s="120">
        <v>102.32664651461023</v>
      </c>
      <c r="J389" s="121">
        <v>87.84452296819788</v>
      </c>
      <c r="K389" s="69"/>
    </row>
    <row r="390" spans="1:11" ht="12.75">
      <c r="A390" s="67" t="s">
        <v>364</v>
      </c>
      <c r="B390" s="118">
        <v>24.23395118549367</v>
      </c>
      <c r="C390" s="118">
        <v>32.103996802895615</v>
      </c>
      <c r="D390" s="119">
        <v>44.59583148775707</v>
      </c>
      <c r="E390" s="41">
        <v>3458</v>
      </c>
      <c r="F390" s="41">
        <v>2000</v>
      </c>
      <c r="G390" s="92">
        <v>833</v>
      </c>
      <c r="H390" s="120">
        <v>99.05471211687195</v>
      </c>
      <c r="I390" s="120">
        <v>105.59662090813093</v>
      </c>
      <c r="J390" s="121">
        <v>87.77660695468916</v>
      </c>
      <c r="K390" s="69"/>
    </row>
    <row r="391" spans="1:11" ht="12.75">
      <c r="A391" s="67" t="s">
        <v>365</v>
      </c>
      <c r="B391" s="118">
        <v>20.923956163485023</v>
      </c>
      <c r="C391" s="118">
        <v>28.639522791373746</v>
      </c>
      <c r="D391" s="119">
        <v>40.99502160158421</v>
      </c>
      <c r="E391" s="41">
        <v>2514</v>
      </c>
      <c r="F391" s="41">
        <v>1489</v>
      </c>
      <c r="G391" s="92">
        <v>585</v>
      </c>
      <c r="H391" s="120">
        <v>93.11111111111111</v>
      </c>
      <c r="I391" s="120">
        <v>102.05620287868402</v>
      </c>
      <c r="J391" s="121">
        <v>85.27696793002916</v>
      </c>
      <c r="K391" s="69"/>
    </row>
    <row r="392" spans="1:11" ht="12.75">
      <c r="A392" s="67" t="s">
        <v>366</v>
      </c>
      <c r="B392" s="118">
        <v>27.441388654857207</v>
      </c>
      <c r="C392" s="118">
        <v>34.52103955639828</v>
      </c>
      <c r="D392" s="119">
        <v>44.80544835809883</v>
      </c>
      <c r="E392" s="41">
        <v>1147</v>
      </c>
      <c r="F392" s="41">
        <v>609</v>
      </c>
      <c r="G392" s="92">
        <v>305</v>
      </c>
      <c r="H392" s="120">
        <v>94.2481511914544</v>
      </c>
      <c r="I392" s="120">
        <v>102.18120805369128</v>
      </c>
      <c r="J392" s="121">
        <v>82.43243243243244</v>
      </c>
      <c r="K392" s="69"/>
    </row>
    <row r="393" spans="1:11" ht="12.75">
      <c r="A393" s="67" t="s">
        <v>367</v>
      </c>
      <c r="B393" s="118">
        <v>18.991125780814397</v>
      </c>
      <c r="C393" s="118">
        <v>26.06586782675382</v>
      </c>
      <c r="D393" s="119">
        <v>39.884790328436495</v>
      </c>
      <c r="E393" s="41">
        <v>1729</v>
      </c>
      <c r="F393" s="41">
        <v>1035</v>
      </c>
      <c r="G393" s="92">
        <v>423</v>
      </c>
      <c r="H393" s="120">
        <v>94.27480916030534</v>
      </c>
      <c r="I393" s="120">
        <v>101.76991150442478</v>
      </c>
      <c r="J393" s="121">
        <v>84.26294820717132</v>
      </c>
      <c r="K393" s="69"/>
    </row>
    <row r="394" spans="1:11" ht="12.75">
      <c r="A394" s="67" t="s">
        <v>368</v>
      </c>
      <c r="B394" s="118">
        <v>22.106419896550168</v>
      </c>
      <c r="C394" s="118">
        <v>29.272457651710592</v>
      </c>
      <c r="D394" s="119">
        <v>40.49864457425056</v>
      </c>
      <c r="E394" s="41">
        <v>1478</v>
      </c>
      <c r="F394" s="41">
        <v>854</v>
      </c>
      <c r="G394" s="92">
        <v>314</v>
      </c>
      <c r="H394" s="120">
        <v>88.55602156980228</v>
      </c>
      <c r="I394" s="120">
        <v>93.33333333333333</v>
      </c>
      <c r="J394" s="121">
        <v>75.48076923076923</v>
      </c>
      <c r="K394" s="69"/>
    </row>
    <row r="395" spans="1:11" ht="12.75">
      <c r="A395" s="67" t="s">
        <v>369</v>
      </c>
      <c r="B395" s="118">
        <v>11.209140821721451</v>
      </c>
      <c r="C395" s="118">
        <v>15.297328638587526</v>
      </c>
      <c r="D395" s="119">
        <v>34.84990350216229</v>
      </c>
      <c r="E395" s="41">
        <v>597</v>
      </c>
      <c r="F395" s="41">
        <v>367</v>
      </c>
      <c r="G395" s="92">
        <v>165</v>
      </c>
      <c r="H395" s="120">
        <v>90.18126888217523</v>
      </c>
      <c r="I395" s="120">
        <v>95.07772020725389</v>
      </c>
      <c r="J395" s="121">
        <v>97.63313609467455</v>
      </c>
      <c r="K395" s="69"/>
    </row>
    <row r="396" spans="1:11" ht="12.75">
      <c r="A396" s="67" t="s">
        <v>370</v>
      </c>
      <c r="B396" s="118">
        <v>21.01193396675722</v>
      </c>
      <c r="C396" s="118">
        <v>27.593626720431992</v>
      </c>
      <c r="D396" s="119">
        <v>40.55411670548795</v>
      </c>
      <c r="E396" s="41">
        <v>1880</v>
      </c>
      <c r="F396" s="41">
        <v>1065</v>
      </c>
      <c r="G396" s="92">
        <v>456</v>
      </c>
      <c r="H396" s="120">
        <v>88.80491261218705</v>
      </c>
      <c r="I396" s="120">
        <v>93.33917616126205</v>
      </c>
      <c r="J396" s="121">
        <v>88.20116054158608</v>
      </c>
      <c r="K396" s="69"/>
    </row>
    <row r="397" spans="1:11" ht="12.75">
      <c r="A397" s="67" t="s">
        <v>371</v>
      </c>
      <c r="B397" s="118">
        <v>9.742866648819023</v>
      </c>
      <c r="C397" s="118">
        <v>12.039772259828197</v>
      </c>
      <c r="D397" s="119">
        <v>29.210241516753754</v>
      </c>
      <c r="E397" s="41">
        <v>424</v>
      </c>
      <c r="F397" s="41">
        <v>242</v>
      </c>
      <c r="G397" s="92">
        <v>105</v>
      </c>
      <c r="H397" s="120">
        <v>84.96993987975952</v>
      </c>
      <c r="I397" s="120">
        <v>84.02777777777779</v>
      </c>
      <c r="J397" s="121">
        <v>70.46979865771812</v>
      </c>
      <c r="K397" s="69"/>
    </row>
    <row r="398" spans="1:11" ht="12.75">
      <c r="A398" s="67" t="s">
        <v>372</v>
      </c>
      <c r="B398" s="118">
        <v>12.431218882386652</v>
      </c>
      <c r="C398" s="118">
        <v>16.15244585441085</v>
      </c>
      <c r="D398" s="119">
        <v>30.502858866545612</v>
      </c>
      <c r="E398" s="41">
        <v>876</v>
      </c>
      <c r="F398" s="41">
        <v>512</v>
      </c>
      <c r="G398" s="92">
        <v>194</v>
      </c>
      <c r="H398" s="120">
        <v>87.7755511022044</v>
      </c>
      <c r="I398" s="120">
        <v>91.75627240143369</v>
      </c>
      <c r="J398" s="121">
        <v>69.53405017921148</v>
      </c>
      <c r="K398" s="69"/>
    </row>
    <row r="399" spans="1:11" ht="12.75">
      <c r="A399" s="67" t="s">
        <v>373</v>
      </c>
      <c r="B399" s="118">
        <v>12.72716007398223</v>
      </c>
      <c r="C399" s="118">
        <v>16.180626902747104</v>
      </c>
      <c r="D399" s="119">
        <v>30.319640761930927</v>
      </c>
      <c r="E399" s="41">
        <v>584</v>
      </c>
      <c r="F399" s="41">
        <v>333</v>
      </c>
      <c r="G399" s="92">
        <v>132</v>
      </c>
      <c r="H399" s="120">
        <v>79.02571041948579</v>
      </c>
      <c r="I399" s="120">
        <v>80.24096385542168</v>
      </c>
      <c r="J399" s="121">
        <v>76.30057803468208</v>
      </c>
      <c r="K399" s="69"/>
    </row>
    <row r="400" spans="1:11" ht="12.75">
      <c r="A400" s="67" t="s">
        <v>374</v>
      </c>
      <c r="B400" s="118">
        <v>20.1641118413012</v>
      </c>
      <c r="C400" s="118">
        <v>26.39834463010252</v>
      </c>
      <c r="D400" s="119">
        <v>36.487887761064144</v>
      </c>
      <c r="E400" s="41">
        <v>879</v>
      </c>
      <c r="F400" s="41">
        <v>485</v>
      </c>
      <c r="G400" s="92">
        <v>197</v>
      </c>
      <c r="H400" s="120">
        <v>94.8220064724919</v>
      </c>
      <c r="I400" s="120">
        <v>96.23015873015873</v>
      </c>
      <c r="J400" s="121">
        <v>76.06177606177607</v>
      </c>
      <c r="K400" s="69"/>
    </row>
    <row r="401" spans="1:11" ht="12.75">
      <c r="A401" s="67" t="s">
        <v>375</v>
      </c>
      <c r="B401" s="118">
        <v>11.456646504526262</v>
      </c>
      <c r="C401" s="118">
        <v>14.4724668860444</v>
      </c>
      <c r="D401" s="119">
        <v>34.64795100456755</v>
      </c>
      <c r="E401" s="41">
        <v>427</v>
      </c>
      <c r="F401" s="41">
        <v>242</v>
      </c>
      <c r="G401" s="92">
        <v>105</v>
      </c>
      <c r="H401" s="120">
        <v>90.27484143763213</v>
      </c>
      <c r="I401" s="120">
        <v>92.36641221374046</v>
      </c>
      <c r="J401" s="121">
        <v>83.33333333333334</v>
      </c>
      <c r="K401" s="69"/>
    </row>
    <row r="402" spans="1:11" ht="12.75">
      <c r="A402" s="19"/>
      <c r="D402" s="19"/>
      <c r="G402" s="19"/>
      <c r="J402" s="19"/>
      <c r="K402" s="69"/>
    </row>
    <row r="403" spans="1:11" ht="15">
      <c r="A403" s="66" t="s">
        <v>376</v>
      </c>
      <c r="B403" s="31">
        <v>21.856267220158472</v>
      </c>
      <c r="C403" s="31">
        <v>27.476988555692817</v>
      </c>
      <c r="D403" s="115">
        <v>42.91840989456391</v>
      </c>
      <c r="E403" s="116">
        <v>22300</v>
      </c>
      <c r="F403" s="116">
        <v>12492</v>
      </c>
      <c r="G403" s="117">
        <v>5106</v>
      </c>
      <c r="H403" s="116">
        <v>86.99723013303165</v>
      </c>
      <c r="I403" s="116">
        <v>91.93405946423314</v>
      </c>
      <c r="J403" s="117">
        <v>79.7065251326881</v>
      </c>
      <c r="K403" s="44"/>
    </row>
    <row r="404" spans="1:11" ht="12.75">
      <c r="A404" s="67" t="s">
        <v>377</v>
      </c>
      <c r="B404" s="118">
        <v>25.52217897402122</v>
      </c>
      <c r="C404" s="118">
        <v>32.78091784807608</v>
      </c>
      <c r="D404" s="119">
        <v>44.90261065115171</v>
      </c>
      <c r="E404" s="41">
        <v>2050</v>
      </c>
      <c r="F404" s="41">
        <v>1165</v>
      </c>
      <c r="G404" s="92">
        <v>475</v>
      </c>
      <c r="H404" s="120">
        <v>89.40252943741824</v>
      </c>
      <c r="I404" s="120">
        <v>96.6804979253112</v>
      </c>
      <c r="J404" s="121">
        <v>81.33561643835617</v>
      </c>
      <c r="K404" s="69"/>
    </row>
    <row r="405" spans="1:11" ht="12.75">
      <c r="A405" s="67" t="s">
        <v>378</v>
      </c>
      <c r="B405" s="118">
        <v>24.02019214586858</v>
      </c>
      <c r="C405" s="118">
        <v>29.980598333655823</v>
      </c>
      <c r="D405" s="119">
        <v>45.4501044969105</v>
      </c>
      <c r="E405" s="41">
        <v>1575</v>
      </c>
      <c r="F405" s="41">
        <v>843</v>
      </c>
      <c r="G405" s="92">
        <v>397</v>
      </c>
      <c r="H405" s="120">
        <v>92.2671353251318</v>
      </c>
      <c r="I405" s="120">
        <v>97.23183391003461</v>
      </c>
      <c r="J405" s="121">
        <v>82.36514522821577</v>
      </c>
      <c r="K405" s="69"/>
    </row>
    <row r="406" spans="1:11" ht="12.75">
      <c r="A406" s="67" t="s">
        <v>379</v>
      </c>
      <c r="B406" s="118">
        <v>22.27794226361898</v>
      </c>
      <c r="C406" s="118">
        <v>29.194127308055073</v>
      </c>
      <c r="D406" s="119">
        <v>41.61987685827636</v>
      </c>
      <c r="E406" s="41">
        <v>1868</v>
      </c>
      <c r="F406" s="41">
        <v>1107</v>
      </c>
      <c r="G406" s="92">
        <v>424</v>
      </c>
      <c r="H406" s="120">
        <v>87.45318352059925</v>
      </c>
      <c r="I406" s="120">
        <v>91.63907284768213</v>
      </c>
      <c r="J406" s="121">
        <v>80.91603053435115</v>
      </c>
      <c r="K406" s="69"/>
    </row>
    <row r="407" spans="1:11" ht="12.75">
      <c r="A407" s="67" t="s">
        <v>380</v>
      </c>
      <c r="B407" s="118">
        <v>21.93624362795246</v>
      </c>
      <c r="C407" s="118">
        <v>29.755213666628233</v>
      </c>
      <c r="D407" s="119">
        <v>42.3513029116492</v>
      </c>
      <c r="E407" s="41">
        <v>598</v>
      </c>
      <c r="F407" s="41">
        <v>336</v>
      </c>
      <c r="G407" s="92">
        <v>156</v>
      </c>
      <c r="H407" s="120">
        <v>94.92063492063491</v>
      </c>
      <c r="I407" s="120">
        <v>98.24561403508771</v>
      </c>
      <c r="J407" s="121">
        <v>88.63636363636364</v>
      </c>
      <c r="K407" s="69"/>
    </row>
    <row r="408" spans="1:11" ht="12.75">
      <c r="A408" s="67" t="s">
        <v>381</v>
      </c>
      <c r="B408" s="118">
        <v>8.19858710523274</v>
      </c>
      <c r="C408" s="118">
        <v>11.25688342188345</v>
      </c>
      <c r="D408" s="119">
        <v>23.857842784841267</v>
      </c>
      <c r="E408" s="41">
        <v>321</v>
      </c>
      <c r="F408" s="41">
        <v>198</v>
      </c>
      <c r="G408" s="92">
        <v>70</v>
      </c>
      <c r="H408" s="120">
        <v>76.06635071090048</v>
      </c>
      <c r="I408" s="120">
        <v>81.48148148148148</v>
      </c>
      <c r="J408" s="121">
        <v>60.3448275862069</v>
      </c>
      <c r="K408" s="69"/>
    </row>
    <row r="409" spans="1:11" ht="12.75">
      <c r="A409" s="67" t="s">
        <v>382</v>
      </c>
      <c r="B409" s="118">
        <v>8.975125184781165</v>
      </c>
      <c r="C409" s="118">
        <v>12.15664519203308</v>
      </c>
      <c r="D409" s="119">
        <v>27.791902981610296</v>
      </c>
      <c r="E409" s="41">
        <v>142</v>
      </c>
      <c r="F409" s="41">
        <v>84</v>
      </c>
      <c r="G409" s="92">
        <v>40</v>
      </c>
      <c r="H409" s="120">
        <v>75.53191489361703</v>
      </c>
      <c r="I409" s="120">
        <v>84</v>
      </c>
      <c r="J409" s="121">
        <v>74.07407407407408</v>
      </c>
      <c r="K409" s="69"/>
    </row>
    <row r="410" spans="1:11" ht="12.75">
      <c r="A410" s="67" t="s">
        <v>383</v>
      </c>
      <c r="B410" s="118">
        <v>22.535308673233644</v>
      </c>
      <c r="C410" s="118">
        <v>26.80816571740899</v>
      </c>
      <c r="D410" s="119">
        <v>43.38346983742505</v>
      </c>
      <c r="E410" s="41">
        <v>8593</v>
      </c>
      <c r="F410" s="41">
        <v>4617</v>
      </c>
      <c r="G410" s="92">
        <v>1852</v>
      </c>
      <c r="H410" s="120">
        <v>87.44275974356364</v>
      </c>
      <c r="I410" s="120">
        <v>91.53449643140364</v>
      </c>
      <c r="J410" s="121">
        <v>78.57445905812473</v>
      </c>
      <c r="K410" s="69"/>
    </row>
    <row r="411" spans="1:11" ht="12.75">
      <c r="A411" s="67" t="s">
        <v>384</v>
      </c>
      <c r="B411" s="118">
        <v>26.664785060007627</v>
      </c>
      <c r="C411" s="118">
        <v>35.23070710002081</v>
      </c>
      <c r="D411" s="119">
        <v>47.75651196390701</v>
      </c>
      <c r="E411" s="41">
        <v>1985</v>
      </c>
      <c r="F411" s="41">
        <v>1158</v>
      </c>
      <c r="G411" s="92">
        <v>473</v>
      </c>
      <c r="H411" s="120">
        <v>86.19192357794182</v>
      </c>
      <c r="I411" s="120">
        <v>92.86287089013634</v>
      </c>
      <c r="J411" s="121">
        <v>81.27147766323024</v>
      </c>
      <c r="K411" s="69"/>
    </row>
    <row r="412" spans="1:11" ht="12.75">
      <c r="A412" s="67" t="s">
        <v>385</v>
      </c>
      <c r="B412" s="118">
        <v>23.234926220172444</v>
      </c>
      <c r="C412" s="118">
        <v>31.34234124507987</v>
      </c>
      <c r="D412" s="119">
        <v>46.952389108658366</v>
      </c>
      <c r="E412" s="41">
        <v>605</v>
      </c>
      <c r="F412" s="41">
        <v>346</v>
      </c>
      <c r="G412" s="92">
        <v>157</v>
      </c>
      <c r="H412" s="120">
        <v>91.1144578313253</v>
      </c>
      <c r="I412" s="120">
        <v>97.46478873239437</v>
      </c>
      <c r="J412" s="121">
        <v>85.79234972677595</v>
      </c>
      <c r="K412" s="69"/>
    </row>
    <row r="413" spans="1:11" ht="12.75">
      <c r="A413" s="67" t="s">
        <v>386</v>
      </c>
      <c r="B413" s="118">
        <v>18.031315607748436</v>
      </c>
      <c r="C413" s="118">
        <v>23.62245421122669</v>
      </c>
      <c r="D413" s="119">
        <v>39.63438347945104</v>
      </c>
      <c r="E413" s="41">
        <v>1669</v>
      </c>
      <c r="F413" s="41">
        <v>1002</v>
      </c>
      <c r="G413" s="92">
        <v>397</v>
      </c>
      <c r="H413" s="120">
        <v>88.54111405835545</v>
      </c>
      <c r="I413" s="120">
        <v>93.64485981308411</v>
      </c>
      <c r="J413" s="121">
        <v>85.93073593073593</v>
      </c>
      <c r="K413" s="69"/>
    </row>
    <row r="414" spans="1:11" ht="12.75">
      <c r="A414" s="67" t="s">
        <v>387</v>
      </c>
      <c r="B414" s="118">
        <v>28.925270230121292</v>
      </c>
      <c r="C414" s="118">
        <v>37.21429137848891</v>
      </c>
      <c r="D414" s="119">
        <v>47.60281722144359</v>
      </c>
      <c r="E414" s="41">
        <v>2230</v>
      </c>
      <c r="F414" s="41">
        <v>1267</v>
      </c>
      <c r="G414" s="92">
        <v>503</v>
      </c>
      <c r="H414" s="120">
        <v>81.50584795321637</v>
      </c>
      <c r="I414" s="120">
        <v>89.28823114869627</v>
      </c>
      <c r="J414" s="121">
        <v>75.18684603886398</v>
      </c>
      <c r="K414" s="69"/>
    </row>
    <row r="415" spans="1:11" ht="12.75">
      <c r="A415" s="67" t="s">
        <v>388</v>
      </c>
      <c r="B415" s="118">
        <v>13.004569386503842</v>
      </c>
      <c r="C415" s="118">
        <v>16.34053613969611</v>
      </c>
      <c r="D415" s="119">
        <v>33.49411128683139</v>
      </c>
      <c r="E415" s="41">
        <v>300</v>
      </c>
      <c r="F415" s="41">
        <v>156</v>
      </c>
      <c r="G415" s="92">
        <v>78</v>
      </c>
      <c r="H415" s="120">
        <v>86.45533141210375</v>
      </c>
      <c r="I415" s="120">
        <v>81.25</v>
      </c>
      <c r="J415" s="121">
        <v>100</v>
      </c>
      <c r="K415" s="69"/>
    </row>
    <row r="416" spans="1:11" ht="12.75">
      <c r="A416" s="67" t="s">
        <v>389</v>
      </c>
      <c r="B416" s="118">
        <v>10.767342447036592</v>
      </c>
      <c r="C416" s="118">
        <v>14.081860750577743</v>
      </c>
      <c r="D416" s="119">
        <v>32.771841311128455</v>
      </c>
      <c r="E416" s="41">
        <v>364</v>
      </c>
      <c r="F416" s="41">
        <v>213</v>
      </c>
      <c r="G416" s="92">
        <v>84</v>
      </c>
      <c r="H416" s="120">
        <v>73.53535353535354</v>
      </c>
      <c r="I416" s="120">
        <v>71.95945945945947</v>
      </c>
      <c r="J416" s="121">
        <v>60.431654676258994</v>
      </c>
      <c r="K416" s="69"/>
    </row>
    <row r="417" spans="1:11" ht="12.75">
      <c r="A417" s="19"/>
      <c r="D417" s="19"/>
      <c r="G417" s="19"/>
      <c r="J417" s="19"/>
      <c r="K417" s="69"/>
    </row>
    <row r="418" spans="1:11" ht="15">
      <c r="A418" s="66" t="s">
        <v>390</v>
      </c>
      <c r="B418" s="31">
        <v>14.954236299700913</v>
      </c>
      <c r="C418" s="31">
        <v>20.2553082777659</v>
      </c>
      <c r="D418" s="115">
        <v>29.422724783881176</v>
      </c>
      <c r="E418" s="116">
        <v>4511</v>
      </c>
      <c r="F418" s="116">
        <v>2716</v>
      </c>
      <c r="G418" s="117">
        <v>1159</v>
      </c>
      <c r="H418" s="116">
        <v>86.07136042739934</v>
      </c>
      <c r="I418" s="116">
        <v>83.9048501699104</v>
      </c>
      <c r="J418" s="117">
        <v>85.28329654157469</v>
      </c>
      <c r="K418" s="44"/>
    </row>
    <row r="419" spans="1:11" ht="12.75">
      <c r="A419" s="67" t="s">
        <v>391</v>
      </c>
      <c r="B419" s="118">
        <v>15.2530414553697</v>
      </c>
      <c r="C419" s="118">
        <v>20.32465621125784</v>
      </c>
      <c r="D419" s="119">
        <v>29.732860000530536</v>
      </c>
      <c r="E419" s="41">
        <v>3495</v>
      </c>
      <c r="F419" s="41">
        <v>2083</v>
      </c>
      <c r="G419" s="92">
        <v>891</v>
      </c>
      <c r="H419" s="120">
        <v>87.17884759291594</v>
      </c>
      <c r="I419" s="120">
        <v>84.67479674796749</v>
      </c>
      <c r="J419" s="121">
        <v>86.67315175097276</v>
      </c>
      <c r="K419" s="69"/>
    </row>
    <row r="420" spans="1:11" ht="12.75">
      <c r="A420" s="67" t="s">
        <v>392</v>
      </c>
      <c r="B420" s="118">
        <v>14.010117010715673</v>
      </c>
      <c r="C420" s="118">
        <v>20.030410212597204</v>
      </c>
      <c r="D420" s="119">
        <v>28.436593189161652</v>
      </c>
      <c r="E420" s="41">
        <v>1016</v>
      </c>
      <c r="F420" s="41">
        <v>633</v>
      </c>
      <c r="G420" s="92">
        <v>268</v>
      </c>
      <c r="H420" s="120">
        <v>82.46753246753246</v>
      </c>
      <c r="I420" s="120">
        <v>81.46718146718148</v>
      </c>
      <c r="J420" s="121">
        <v>80.96676737160121</v>
      </c>
      <c r="K420" s="69"/>
    </row>
    <row r="421" spans="1:11" ht="12.75">
      <c r="A421" s="19"/>
      <c r="D421" s="19"/>
      <c r="G421" s="19"/>
      <c r="J421" s="19"/>
      <c r="K421" s="69"/>
    </row>
    <row r="422" spans="1:11" ht="15">
      <c r="A422" s="66" t="s">
        <v>393</v>
      </c>
      <c r="B422" s="31">
        <v>16.304095872021232</v>
      </c>
      <c r="C422" s="31">
        <v>21.34021895619538</v>
      </c>
      <c r="D422" s="115">
        <v>34.701194403095556</v>
      </c>
      <c r="E422" s="116">
        <v>11893</v>
      </c>
      <c r="F422" s="116">
        <v>6874</v>
      </c>
      <c r="G422" s="117">
        <v>2905</v>
      </c>
      <c r="H422" s="116">
        <v>83.68280326484661</v>
      </c>
      <c r="I422" s="116">
        <v>89.33073424301494</v>
      </c>
      <c r="J422" s="117">
        <v>79.11220043572985</v>
      </c>
      <c r="K422" s="44"/>
    </row>
    <row r="423" spans="1:11" ht="12.75">
      <c r="A423" s="67" t="s">
        <v>394</v>
      </c>
      <c r="B423" s="118">
        <v>11.444673584572273</v>
      </c>
      <c r="C423" s="118">
        <v>14.72064835254176</v>
      </c>
      <c r="D423" s="119">
        <v>27.82241595079165</v>
      </c>
      <c r="E423" s="41">
        <v>989</v>
      </c>
      <c r="F423" s="41">
        <v>565</v>
      </c>
      <c r="G423" s="92">
        <v>253</v>
      </c>
      <c r="H423" s="120">
        <v>80.34118602761983</v>
      </c>
      <c r="I423" s="120">
        <v>85.86626139817629</v>
      </c>
      <c r="J423" s="121">
        <v>81.35048231511254</v>
      </c>
      <c r="K423" s="69"/>
    </row>
    <row r="424" spans="1:11" ht="12.75">
      <c r="A424" s="67" t="s">
        <v>395</v>
      </c>
      <c r="B424" s="118">
        <v>9.206071622476102</v>
      </c>
      <c r="C424" s="118">
        <v>11.49424918249405</v>
      </c>
      <c r="D424" s="119">
        <v>24.3777727948319</v>
      </c>
      <c r="E424" s="41">
        <v>457</v>
      </c>
      <c r="F424" s="41">
        <v>260</v>
      </c>
      <c r="G424" s="92">
        <v>132</v>
      </c>
      <c r="H424" s="120">
        <v>78.92918825561313</v>
      </c>
      <c r="I424" s="120">
        <v>77.61194029850746</v>
      </c>
      <c r="J424" s="121">
        <v>89.1891891891892</v>
      </c>
      <c r="K424" s="69"/>
    </row>
    <row r="425" spans="1:11" ht="12.75">
      <c r="A425" s="67" t="s">
        <v>396</v>
      </c>
      <c r="B425" s="118">
        <v>22.534682731446406</v>
      </c>
      <c r="C425" s="118">
        <v>29.498809197745846</v>
      </c>
      <c r="D425" s="119">
        <v>40.70105567759425</v>
      </c>
      <c r="E425" s="41">
        <v>6895</v>
      </c>
      <c r="F425" s="41">
        <v>3954</v>
      </c>
      <c r="G425" s="92">
        <v>1629</v>
      </c>
      <c r="H425" s="120">
        <v>86.15519180307385</v>
      </c>
      <c r="I425" s="120">
        <v>94.16527744701119</v>
      </c>
      <c r="J425" s="121">
        <v>78.05462386200287</v>
      </c>
      <c r="K425" s="69"/>
    </row>
    <row r="426" spans="1:11" ht="12.75">
      <c r="A426" s="67" t="s">
        <v>397</v>
      </c>
      <c r="B426" s="118">
        <v>14.256584556217616</v>
      </c>
      <c r="C426" s="118">
        <v>19.247421096263675</v>
      </c>
      <c r="D426" s="119">
        <v>31.20572545807211</v>
      </c>
      <c r="E426" s="41">
        <v>1038</v>
      </c>
      <c r="F426" s="41">
        <v>612</v>
      </c>
      <c r="G426" s="92">
        <v>233</v>
      </c>
      <c r="H426" s="120">
        <v>76.54867256637168</v>
      </c>
      <c r="I426" s="120">
        <v>77.66497461928934</v>
      </c>
      <c r="J426" s="121">
        <v>79.25170068027211</v>
      </c>
      <c r="K426" s="69"/>
    </row>
    <row r="427" spans="1:11" ht="12.75">
      <c r="A427" s="67" t="s">
        <v>398</v>
      </c>
      <c r="B427" s="118">
        <v>13.194971476097688</v>
      </c>
      <c r="C427" s="118">
        <v>17.90499658480073</v>
      </c>
      <c r="D427" s="119">
        <v>34.243029049325116</v>
      </c>
      <c r="E427" s="41">
        <v>455</v>
      </c>
      <c r="F427" s="41">
        <v>272</v>
      </c>
      <c r="G427" s="92">
        <v>117</v>
      </c>
      <c r="H427" s="120">
        <v>80.53097345132744</v>
      </c>
      <c r="I427" s="120">
        <v>89.76897689768977</v>
      </c>
      <c r="J427" s="121">
        <v>72.67080745341616</v>
      </c>
      <c r="K427" s="69"/>
    </row>
    <row r="428" spans="1:11" ht="12.75">
      <c r="A428" s="67" t="s">
        <v>399</v>
      </c>
      <c r="B428" s="118">
        <v>7.504658823098886</v>
      </c>
      <c r="C428" s="118">
        <v>10.54238594138722</v>
      </c>
      <c r="D428" s="119">
        <v>24.300526796254246</v>
      </c>
      <c r="E428" s="41">
        <v>264</v>
      </c>
      <c r="F428" s="41">
        <v>166</v>
      </c>
      <c r="G428" s="92">
        <v>63</v>
      </c>
      <c r="H428" s="120">
        <v>85.43689320388349</v>
      </c>
      <c r="I428" s="120">
        <v>81.77339901477832</v>
      </c>
      <c r="J428" s="121">
        <v>92.64705882352942</v>
      </c>
      <c r="K428" s="69"/>
    </row>
    <row r="429" spans="1:11" ht="12.75">
      <c r="A429" s="67" t="s">
        <v>400</v>
      </c>
      <c r="B429" s="118">
        <v>11.803016735052246</v>
      </c>
      <c r="C429" s="118">
        <v>15.044633225501403</v>
      </c>
      <c r="D429" s="119">
        <v>30.833184125072595</v>
      </c>
      <c r="E429" s="41">
        <v>1232</v>
      </c>
      <c r="F429" s="41">
        <v>701</v>
      </c>
      <c r="G429" s="92">
        <v>342</v>
      </c>
      <c r="H429" s="120">
        <v>83.18703578663066</v>
      </c>
      <c r="I429" s="120">
        <v>84.66183574879227</v>
      </c>
      <c r="J429" s="121">
        <v>80.09367681498829</v>
      </c>
      <c r="K429" s="69"/>
    </row>
    <row r="430" spans="1:11" ht="12.75">
      <c r="A430" s="67" t="s">
        <v>401</v>
      </c>
      <c r="B430" s="118">
        <v>13.8774650475153</v>
      </c>
      <c r="C430" s="118">
        <v>19.385089567756257</v>
      </c>
      <c r="D430" s="119">
        <v>29.46787280763865</v>
      </c>
      <c r="E430" s="41">
        <v>563</v>
      </c>
      <c r="F430" s="41">
        <v>344</v>
      </c>
      <c r="G430" s="92">
        <v>136</v>
      </c>
      <c r="H430" s="120">
        <v>81.8313953488372</v>
      </c>
      <c r="I430" s="120">
        <v>90.28871391076116</v>
      </c>
      <c r="J430" s="121">
        <v>77.27272727272727</v>
      </c>
      <c r="K430" s="69"/>
    </row>
    <row r="431" spans="1:11" ht="12.75">
      <c r="A431" s="19"/>
      <c r="D431" s="19"/>
      <c r="G431" s="19"/>
      <c r="J431" s="19"/>
      <c r="K431" s="69"/>
    </row>
    <row r="432" spans="1:11" ht="15">
      <c r="A432" s="66" t="s">
        <v>402</v>
      </c>
      <c r="B432" s="31">
        <v>16.929657318702315</v>
      </c>
      <c r="C432" s="31">
        <v>22.418998467802503</v>
      </c>
      <c r="D432" s="115">
        <v>37.79542386365865</v>
      </c>
      <c r="E432" s="116">
        <v>10248</v>
      </c>
      <c r="F432" s="116">
        <v>5857</v>
      </c>
      <c r="G432" s="117">
        <v>2502</v>
      </c>
      <c r="H432" s="116">
        <v>85.92990105651518</v>
      </c>
      <c r="I432" s="116">
        <v>90.90485798541053</v>
      </c>
      <c r="J432" s="117">
        <v>79.10211824217515</v>
      </c>
      <c r="K432" s="44"/>
    </row>
    <row r="433" spans="1:11" ht="12.75">
      <c r="A433" s="67" t="s">
        <v>403</v>
      </c>
      <c r="B433" s="118">
        <v>20.57692436033763</v>
      </c>
      <c r="C433" s="118">
        <v>27.058741998758286</v>
      </c>
      <c r="D433" s="119">
        <v>41.488352344224694</v>
      </c>
      <c r="E433" s="41">
        <v>915</v>
      </c>
      <c r="F433" s="41">
        <v>506</v>
      </c>
      <c r="G433" s="92">
        <v>210</v>
      </c>
      <c r="H433" s="120">
        <v>80.8303886925795</v>
      </c>
      <c r="I433" s="120">
        <v>84.33333333333334</v>
      </c>
      <c r="J433" s="121">
        <v>75.81227436823104</v>
      </c>
      <c r="K433" s="69"/>
    </row>
    <row r="434" spans="1:11" ht="12.75">
      <c r="A434" s="67" t="s">
        <v>404</v>
      </c>
      <c r="B434" s="118">
        <v>16.69066313613601</v>
      </c>
      <c r="C434" s="118">
        <v>20.684098306629693</v>
      </c>
      <c r="D434" s="119">
        <v>37.783901090451955</v>
      </c>
      <c r="E434" s="41">
        <v>477</v>
      </c>
      <c r="F434" s="41">
        <v>253</v>
      </c>
      <c r="G434" s="92">
        <v>127</v>
      </c>
      <c r="H434" s="120">
        <v>94.26877470355731</v>
      </c>
      <c r="I434" s="120">
        <v>100</v>
      </c>
      <c r="J434" s="121">
        <v>96.21212121212122</v>
      </c>
      <c r="K434" s="69"/>
    </row>
    <row r="435" spans="1:11" ht="12.75">
      <c r="A435" s="67" t="s">
        <v>405</v>
      </c>
      <c r="B435" s="118">
        <v>19.658658134084465</v>
      </c>
      <c r="C435" s="118">
        <v>26.83551780356122</v>
      </c>
      <c r="D435" s="119">
        <v>38.05665907777595</v>
      </c>
      <c r="E435" s="41">
        <v>2524</v>
      </c>
      <c r="F435" s="41">
        <v>1490</v>
      </c>
      <c r="G435" s="92">
        <v>566</v>
      </c>
      <c r="H435" s="120">
        <v>84.7548690396239</v>
      </c>
      <c r="I435" s="120">
        <v>91.91856878470081</v>
      </c>
      <c r="J435" s="121">
        <v>75.2659574468085</v>
      </c>
      <c r="K435" s="69"/>
    </row>
    <row r="436" spans="1:11" ht="12.75">
      <c r="A436" s="67" t="s">
        <v>406</v>
      </c>
      <c r="B436" s="118">
        <v>15.710445381098262</v>
      </c>
      <c r="C436" s="118">
        <v>21.283796711547858</v>
      </c>
      <c r="D436" s="119">
        <v>37.48812717891597</v>
      </c>
      <c r="E436" s="41">
        <v>663</v>
      </c>
      <c r="F436" s="41">
        <v>397</v>
      </c>
      <c r="G436" s="92">
        <v>201</v>
      </c>
      <c r="H436" s="120">
        <v>97.64359351988217</v>
      </c>
      <c r="I436" s="120">
        <v>102.8497409326425</v>
      </c>
      <c r="J436" s="121">
        <v>85.8974358974359</v>
      </c>
      <c r="K436" s="69"/>
    </row>
    <row r="437" spans="1:11" ht="12.75">
      <c r="A437" s="67" t="s">
        <v>407</v>
      </c>
      <c r="B437" s="118">
        <v>19.044922239316662</v>
      </c>
      <c r="C437" s="118">
        <v>26.181696046638802</v>
      </c>
      <c r="D437" s="119">
        <v>38.500792637260886</v>
      </c>
      <c r="E437" s="41">
        <v>728</v>
      </c>
      <c r="F437" s="41">
        <v>422</v>
      </c>
      <c r="G437" s="92">
        <v>176</v>
      </c>
      <c r="H437" s="120">
        <v>86.56361474435195</v>
      </c>
      <c r="I437" s="120">
        <v>95.9090909090909</v>
      </c>
      <c r="J437" s="121">
        <v>75.53648068669528</v>
      </c>
      <c r="K437" s="69"/>
    </row>
    <row r="438" spans="1:11" ht="12.75">
      <c r="A438" s="67" t="s">
        <v>408</v>
      </c>
      <c r="B438" s="118">
        <v>19.30539040844984</v>
      </c>
      <c r="C438" s="118">
        <v>23.04774325838884</v>
      </c>
      <c r="D438" s="119">
        <v>39.35433881060014</v>
      </c>
      <c r="E438" s="41">
        <v>265</v>
      </c>
      <c r="F438" s="41">
        <v>131</v>
      </c>
      <c r="G438" s="92">
        <v>61</v>
      </c>
      <c r="H438" s="120">
        <v>100</v>
      </c>
      <c r="I438" s="120">
        <v>99.24242424242425</v>
      </c>
      <c r="J438" s="121">
        <v>84.72222222222221</v>
      </c>
      <c r="K438" s="69"/>
    </row>
    <row r="439" spans="1:11" ht="12.75">
      <c r="A439" s="67" t="s">
        <v>409</v>
      </c>
      <c r="B439" s="118">
        <v>11.171115894419401</v>
      </c>
      <c r="C439" s="118">
        <v>14.759673411408055</v>
      </c>
      <c r="D439" s="119">
        <v>33.65977210311814</v>
      </c>
      <c r="E439" s="41">
        <v>273</v>
      </c>
      <c r="F439" s="41">
        <v>153</v>
      </c>
      <c r="G439" s="92">
        <v>77</v>
      </c>
      <c r="H439" s="120">
        <v>79.59183673469387</v>
      </c>
      <c r="I439" s="120">
        <v>80.52631578947368</v>
      </c>
      <c r="J439" s="121">
        <v>74.75728155339806</v>
      </c>
      <c r="K439" s="69"/>
    </row>
    <row r="440" spans="1:11" ht="12.75">
      <c r="A440" s="67" t="s">
        <v>410</v>
      </c>
      <c r="B440" s="118">
        <v>15.781908696750019</v>
      </c>
      <c r="C440" s="118">
        <v>23.720980600392227</v>
      </c>
      <c r="D440" s="119">
        <v>33.77470987141296</v>
      </c>
      <c r="E440" s="41">
        <v>268</v>
      </c>
      <c r="F440" s="41">
        <v>168</v>
      </c>
      <c r="G440" s="92">
        <v>61</v>
      </c>
      <c r="H440" s="120">
        <v>82.46153846153847</v>
      </c>
      <c r="I440" s="120">
        <v>87.04663212435233</v>
      </c>
      <c r="J440" s="121">
        <v>67.77777777777779</v>
      </c>
      <c r="K440" s="69"/>
    </row>
    <row r="441" spans="1:11" ht="12.75">
      <c r="A441" s="67" t="s">
        <v>411</v>
      </c>
      <c r="B441" s="118">
        <v>18.40899460112934</v>
      </c>
      <c r="C441" s="118">
        <v>26.061748512367984</v>
      </c>
      <c r="D441" s="119">
        <v>37.99556954344342</v>
      </c>
      <c r="E441" s="41">
        <v>369</v>
      </c>
      <c r="F441" s="41">
        <v>215</v>
      </c>
      <c r="G441" s="92">
        <v>96</v>
      </c>
      <c r="H441" s="120">
        <v>91.11111111111111</v>
      </c>
      <c r="I441" s="120">
        <v>88.47736625514403</v>
      </c>
      <c r="J441" s="121">
        <v>80.67226890756302</v>
      </c>
      <c r="K441" s="69"/>
    </row>
    <row r="442" spans="1:11" ht="12.75">
      <c r="A442" s="67" t="s">
        <v>412</v>
      </c>
      <c r="B442" s="118">
        <v>13.180584387326716</v>
      </c>
      <c r="C442" s="118">
        <v>16.098026919429156</v>
      </c>
      <c r="D442" s="119">
        <v>36.266819309171076</v>
      </c>
      <c r="E442" s="41">
        <v>849</v>
      </c>
      <c r="F442" s="41">
        <v>451</v>
      </c>
      <c r="G442" s="92">
        <v>219</v>
      </c>
      <c r="H442" s="120">
        <v>86.89866939611053</v>
      </c>
      <c r="I442" s="120">
        <v>83.9851024208566</v>
      </c>
      <c r="J442" s="121">
        <v>84.88372093023256</v>
      </c>
      <c r="K442" s="69"/>
    </row>
    <row r="443" spans="1:11" ht="12.75">
      <c r="A443" s="67" t="s">
        <v>413</v>
      </c>
      <c r="B443" s="118">
        <v>16.313926600380306</v>
      </c>
      <c r="C443" s="118">
        <v>21.68437261624986</v>
      </c>
      <c r="D443" s="119">
        <v>33.98071380240582</v>
      </c>
      <c r="E443" s="41">
        <v>513</v>
      </c>
      <c r="F443" s="41">
        <v>292</v>
      </c>
      <c r="G443" s="92">
        <v>114</v>
      </c>
      <c r="H443" s="120">
        <v>82.74193548387096</v>
      </c>
      <c r="I443" s="120">
        <v>89.84615384615384</v>
      </c>
      <c r="J443" s="121">
        <v>66.66666666666666</v>
      </c>
      <c r="K443" s="69"/>
    </row>
    <row r="444" spans="1:11" ht="12.75">
      <c r="A444" s="67" t="s">
        <v>414</v>
      </c>
      <c r="B444" s="118">
        <v>9.40208643261721</v>
      </c>
      <c r="C444" s="118">
        <v>12.201093555648624</v>
      </c>
      <c r="D444" s="119">
        <v>33.3558838058733</v>
      </c>
      <c r="E444" s="41">
        <v>551</v>
      </c>
      <c r="F444" s="41">
        <v>323</v>
      </c>
      <c r="G444" s="92">
        <v>145</v>
      </c>
      <c r="H444" s="120">
        <v>90.18003273322422</v>
      </c>
      <c r="I444" s="120">
        <v>93.35260115606935</v>
      </c>
      <c r="J444" s="121">
        <v>83.33333333333334</v>
      </c>
      <c r="K444" s="69"/>
    </row>
    <row r="445" spans="1:11" ht="12.75">
      <c r="A445" s="67" t="s">
        <v>415</v>
      </c>
      <c r="B445" s="118">
        <v>20.378289910991572</v>
      </c>
      <c r="C445" s="118">
        <v>26.731856149905788</v>
      </c>
      <c r="D445" s="119">
        <v>40.4566496600759</v>
      </c>
      <c r="E445" s="41">
        <v>1527</v>
      </c>
      <c r="F445" s="41">
        <v>874</v>
      </c>
      <c r="G445" s="92">
        <v>362</v>
      </c>
      <c r="H445" s="120">
        <v>80.19957983193278</v>
      </c>
      <c r="I445" s="120">
        <v>88.28282828282829</v>
      </c>
      <c r="J445" s="121">
        <v>78.86710239651417</v>
      </c>
      <c r="K445" s="69"/>
    </row>
    <row r="446" spans="1:11" ht="12.75">
      <c r="A446" s="67" t="s">
        <v>416</v>
      </c>
      <c r="B446" s="118">
        <v>17.268513094675882</v>
      </c>
      <c r="C446" s="118">
        <v>22.767320010579052</v>
      </c>
      <c r="D446" s="119">
        <v>41.20541536166135</v>
      </c>
      <c r="E446" s="41">
        <v>326</v>
      </c>
      <c r="F446" s="41">
        <v>182</v>
      </c>
      <c r="G446" s="92">
        <v>87</v>
      </c>
      <c r="H446" s="120">
        <v>95.88235294117648</v>
      </c>
      <c r="I446" s="120">
        <v>97.32620320855615</v>
      </c>
      <c r="J446" s="121">
        <v>97.75280898876404</v>
      </c>
      <c r="K446" s="69"/>
    </row>
    <row r="447" spans="1:11" ht="12.75">
      <c r="A447" s="19"/>
      <c r="D447" s="19"/>
      <c r="G447" s="19"/>
      <c r="J447" s="19"/>
      <c r="K447" s="69"/>
    </row>
    <row r="448" spans="1:11" ht="15">
      <c r="A448" s="66" t="s">
        <v>417</v>
      </c>
      <c r="B448" s="31">
        <v>15.23948059858692</v>
      </c>
      <c r="C448" s="31">
        <v>19.219671413245294</v>
      </c>
      <c r="D448" s="115">
        <v>34.2137986122341</v>
      </c>
      <c r="E448" s="116">
        <v>9290</v>
      </c>
      <c r="F448" s="116">
        <v>5221</v>
      </c>
      <c r="G448" s="117">
        <v>2335</v>
      </c>
      <c r="H448" s="116">
        <v>80.41201419544707</v>
      </c>
      <c r="I448" s="116">
        <v>81.80821059229082</v>
      </c>
      <c r="J448" s="117">
        <v>77.83333333333333</v>
      </c>
      <c r="K448" s="44"/>
    </row>
    <row r="449" spans="1:11" ht="12.75">
      <c r="A449" s="67" t="s">
        <v>418</v>
      </c>
      <c r="B449" s="118">
        <v>15.286522074275464</v>
      </c>
      <c r="C449" s="118">
        <v>22.025985702629896</v>
      </c>
      <c r="D449" s="119">
        <v>32.58124706213646</v>
      </c>
      <c r="E449" s="41">
        <v>485</v>
      </c>
      <c r="F449" s="41">
        <v>300</v>
      </c>
      <c r="G449" s="92">
        <v>122</v>
      </c>
      <c r="H449" s="120">
        <v>76.49842271293376</v>
      </c>
      <c r="I449" s="120">
        <v>80.86253369272237</v>
      </c>
      <c r="J449" s="121">
        <v>70.11494252873564</v>
      </c>
      <c r="K449" s="69"/>
    </row>
    <row r="450" spans="1:11" ht="12.75">
      <c r="A450" s="67" t="s">
        <v>419</v>
      </c>
      <c r="B450" s="118">
        <v>10.119460366608994</v>
      </c>
      <c r="C450" s="118">
        <v>14.5920636222954</v>
      </c>
      <c r="D450" s="119">
        <v>25.9265167490488</v>
      </c>
      <c r="E450" s="41">
        <v>242</v>
      </c>
      <c r="F450" s="41">
        <v>152</v>
      </c>
      <c r="G450" s="92">
        <v>64</v>
      </c>
      <c r="H450" s="120">
        <v>73.78048780487805</v>
      </c>
      <c r="I450" s="120">
        <v>75.62189054726367</v>
      </c>
      <c r="J450" s="121">
        <v>73.5632183908046</v>
      </c>
      <c r="K450" s="69"/>
    </row>
    <row r="451" spans="1:11" ht="12.75">
      <c r="A451" s="67" t="s">
        <v>420</v>
      </c>
      <c r="B451" s="118">
        <v>12.670318918103701</v>
      </c>
      <c r="C451" s="118">
        <v>16.857299039103086</v>
      </c>
      <c r="D451" s="119">
        <v>27.652520739984794</v>
      </c>
      <c r="E451" s="41">
        <v>527</v>
      </c>
      <c r="F451" s="41">
        <v>311</v>
      </c>
      <c r="G451" s="92">
        <v>128</v>
      </c>
      <c r="H451" s="120">
        <v>75.07122507122507</v>
      </c>
      <c r="I451" s="120">
        <v>73.34905660377359</v>
      </c>
      <c r="J451" s="121">
        <v>75.29411764705883</v>
      </c>
      <c r="K451" s="69"/>
    </row>
    <row r="452" spans="1:11" ht="12.75">
      <c r="A452" s="67" t="s">
        <v>421</v>
      </c>
      <c r="B452" s="118">
        <v>11.025700279282788</v>
      </c>
      <c r="C452" s="118">
        <v>15.238735522827751</v>
      </c>
      <c r="D452" s="119">
        <v>26.774265036542072</v>
      </c>
      <c r="E452" s="41">
        <v>253</v>
      </c>
      <c r="F452" s="41">
        <v>151</v>
      </c>
      <c r="G452" s="92">
        <v>61</v>
      </c>
      <c r="H452" s="120">
        <v>77.84615384615384</v>
      </c>
      <c r="I452" s="120">
        <v>79.05759162303664</v>
      </c>
      <c r="J452" s="121">
        <v>67.77777777777779</v>
      </c>
      <c r="K452" s="69"/>
    </row>
    <row r="453" spans="1:11" ht="12.75">
      <c r="A453" s="67" t="s">
        <v>422</v>
      </c>
      <c r="B453" s="118">
        <v>20.27065478582491</v>
      </c>
      <c r="C453" s="118">
        <v>25.77159959672547</v>
      </c>
      <c r="D453" s="119">
        <v>41.9046429625614</v>
      </c>
      <c r="E453" s="41">
        <v>1433</v>
      </c>
      <c r="F453" s="41">
        <v>802</v>
      </c>
      <c r="G453" s="92">
        <v>360</v>
      </c>
      <c r="H453" s="120">
        <v>85.1455733808675</v>
      </c>
      <c r="I453" s="120">
        <v>88.71681415929203</v>
      </c>
      <c r="J453" s="121">
        <v>83.52668213457076</v>
      </c>
      <c r="K453" s="69"/>
    </row>
    <row r="454" spans="1:11" ht="12.75">
      <c r="A454" s="67" t="s">
        <v>423</v>
      </c>
      <c r="B454" s="118">
        <v>11.506231775484668</v>
      </c>
      <c r="C454" s="118">
        <v>15.349725401621667</v>
      </c>
      <c r="D454" s="119">
        <v>29.423047907259946</v>
      </c>
      <c r="E454" s="41">
        <v>250</v>
      </c>
      <c r="F454" s="41">
        <v>145</v>
      </c>
      <c r="G454" s="92">
        <v>67</v>
      </c>
      <c r="H454" s="120">
        <v>73.52941176470588</v>
      </c>
      <c r="I454" s="120">
        <v>74.74226804123711</v>
      </c>
      <c r="J454" s="121">
        <v>65.0485436893204</v>
      </c>
      <c r="K454" s="69"/>
    </row>
    <row r="455" spans="1:11" ht="12.75">
      <c r="A455" s="67" t="s">
        <v>424</v>
      </c>
      <c r="B455" s="118">
        <v>16.447509780123724</v>
      </c>
      <c r="C455" s="118">
        <v>19.742411372820808</v>
      </c>
      <c r="D455" s="119">
        <v>37.117845124550655</v>
      </c>
      <c r="E455" s="41">
        <v>4855</v>
      </c>
      <c r="F455" s="41">
        <v>2638</v>
      </c>
      <c r="G455" s="92">
        <v>1222</v>
      </c>
      <c r="H455" s="120">
        <v>83.31903209198559</v>
      </c>
      <c r="I455" s="120">
        <v>85.67716791165964</v>
      </c>
      <c r="J455" s="121">
        <v>81.73913043478261</v>
      </c>
      <c r="K455" s="69"/>
    </row>
    <row r="456" spans="1:11" ht="12.75">
      <c r="A456" s="67" t="s">
        <v>425</v>
      </c>
      <c r="B456" s="118">
        <v>12.197593859462042</v>
      </c>
      <c r="C456" s="118">
        <v>17.094354164661894</v>
      </c>
      <c r="D456" s="119">
        <v>27.336505963982187</v>
      </c>
      <c r="E456" s="41">
        <v>378</v>
      </c>
      <c r="F456" s="41">
        <v>229</v>
      </c>
      <c r="G456" s="92">
        <v>88</v>
      </c>
      <c r="H456" s="120">
        <v>78.91440501043841</v>
      </c>
      <c r="I456" s="120">
        <v>78.15699658703072</v>
      </c>
      <c r="J456" s="121">
        <v>69.29133858267717</v>
      </c>
      <c r="K456" s="69"/>
    </row>
    <row r="457" spans="1:11" ht="12.75">
      <c r="A457" s="67" t="s">
        <v>426</v>
      </c>
      <c r="B457" s="118">
        <v>13.57565391315535</v>
      </c>
      <c r="C457" s="118">
        <v>17.17918842623792</v>
      </c>
      <c r="D457" s="119">
        <v>30.663345505010692</v>
      </c>
      <c r="E457" s="41">
        <v>763</v>
      </c>
      <c r="F457" s="41">
        <v>428</v>
      </c>
      <c r="G457" s="92">
        <v>198</v>
      </c>
      <c r="H457" s="120">
        <v>70.97674418604652</v>
      </c>
      <c r="I457" s="120">
        <v>69.3679092382496</v>
      </c>
      <c r="J457" s="121">
        <v>70.71428571428572</v>
      </c>
      <c r="K457" s="69"/>
    </row>
    <row r="458" spans="1:11" ht="12.75">
      <c r="A458" s="67" t="s">
        <v>427</v>
      </c>
      <c r="B458" s="118">
        <v>7.11153021628324</v>
      </c>
      <c r="C458" s="118">
        <v>9.61977737015039</v>
      </c>
      <c r="D458" s="119">
        <v>15.055266423569325</v>
      </c>
      <c r="E458" s="41">
        <v>104</v>
      </c>
      <c r="F458" s="41">
        <v>65</v>
      </c>
      <c r="G458" s="92">
        <v>25</v>
      </c>
      <c r="H458" s="120">
        <v>65</v>
      </c>
      <c r="I458" s="120">
        <v>60.18518518518518</v>
      </c>
      <c r="J458" s="121">
        <v>58.139534883720934</v>
      </c>
      <c r="K458" s="69"/>
    </row>
    <row r="459" spans="1:11" ht="12.75">
      <c r="A459" s="19"/>
      <c r="D459" s="19"/>
      <c r="G459" s="19"/>
      <c r="J459" s="19"/>
      <c r="K459" s="69"/>
    </row>
    <row r="460" spans="1:11" ht="15.75">
      <c r="A460" s="65" t="s">
        <v>428</v>
      </c>
      <c r="B460" s="23">
        <v>16.1</v>
      </c>
      <c r="C460" s="23">
        <v>20.4</v>
      </c>
      <c r="D460" s="24">
        <v>33.6</v>
      </c>
      <c r="E460" s="113">
        <v>70753</v>
      </c>
      <c r="F460" s="113">
        <v>39770</v>
      </c>
      <c r="G460" s="114">
        <v>16734</v>
      </c>
      <c r="H460" s="23">
        <v>94</v>
      </c>
      <c r="I460" s="23">
        <v>95</v>
      </c>
      <c r="J460" s="24">
        <v>89</v>
      </c>
      <c r="K460" s="22"/>
    </row>
    <row r="461" spans="1:11" ht="12.75">
      <c r="A461" s="19"/>
      <c r="D461" s="19"/>
      <c r="G461" s="19"/>
      <c r="J461" s="19"/>
      <c r="K461" s="69"/>
    </row>
    <row r="462" spans="1:11" ht="15">
      <c r="A462" s="66" t="s">
        <v>429</v>
      </c>
      <c r="B462" s="31">
        <v>13.348834144162058</v>
      </c>
      <c r="C462" s="31">
        <v>18.042754417841092</v>
      </c>
      <c r="D462" s="115">
        <v>33.841360567115025</v>
      </c>
      <c r="E462" s="116">
        <v>5894</v>
      </c>
      <c r="F462" s="116">
        <v>3493</v>
      </c>
      <c r="G462" s="117">
        <v>1532</v>
      </c>
      <c r="H462" s="116">
        <v>93.39248930438916</v>
      </c>
      <c r="I462" s="116">
        <v>97.76098516652672</v>
      </c>
      <c r="J462" s="117">
        <v>90.27695934001179</v>
      </c>
      <c r="K462" s="44"/>
    </row>
    <row r="463" spans="1:11" ht="12.75">
      <c r="A463" s="67" t="s">
        <v>430</v>
      </c>
      <c r="B463" s="118">
        <v>15.22602281880013</v>
      </c>
      <c r="C463" s="118">
        <v>21.738474774637563</v>
      </c>
      <c r="D463" s="119">
        <v>33.94696029876267</v>
      </c>
      <c r="E463" s="41">
        <v>838</v>
      </c>
      <c r="F463" s="41">
        <v>518</v>
      </c>
      <c r="G463" s="92">
        <v>202</v>
      </c>
      <c r="H463" s="120">
        <v>88.95966029723992</v>
      </c>
      <c r="I463" s="120">
        <v>94.01088929219601</v>
      </c>
      <c r="J463" s="121">
        <v>78.59922178988327</v>
      </c>
      <c r="K463" s="69"/>
    </row>
    <row r="464" spans="1:11" ht="12.75">
      <c r="A464" s="67" t="s">
        <v>431</v>
      </c>
      <c r="B464" s="118">
        <v>8.261879531858053</v>
      </c>
      <c r="C464" s="118">
        <v>11.490764527889507</v>
      </c>
      <c r="D464" s="122"/>
      <c r="E464" s="41">
        <v>98</v>
      </c>
      <c r="F464" s="41">
        <v>58</v>
      </c>
      <c r="G464" s="92">
        <v>24</v>
      </c>
      <c r="H464" s="120">
        <v>83.76068376068376</v>
      </c>
      <c r="I464" s="120">
        <v>81.69014084507043</v>
      </c>
      <c r="J464" s="123"/>
      <c r="K464" s="69"/>
    </row>
    <row r="465" spans="1:11" ht="12.75">
      <c r="A465" s="67" t="s">
        <v>432</v>
      </c>
      <c r="B465" s="118">
        <v>10.501245569604711</v>
      </c>
      <c r="C465" s="118">
        <v>15.37087153821437</v>
      </c>
      <c r="D465" s="119">
        <v>26.428974870403493</v>
      </c>
      <c r="E465" s="41">
        <v>188</v>
      </c>
      <c r="F465" s="41">
        <v>114</v>
      </c>
      <c r="G465" s="92">
        <v>47</v>
      </c>
      <c r="H465" s="120">
        <v>105.61797752808988</v>
      </c>
      <c r="I465" s="120">
        <v>117.5257731958763</v>
      </c>
      <c r="J465" s="121">
        <v>95.91836734693877</v>
      </c>
      <c r="K465" s="69"/>
    </row>
    <row r="466" spans="1:11" ht="12.75">
      <c r="A466" s="67" t="s">
        <v>433</v>
      </c>
      <c r="B466" s="118">
        <v>10.524030272398072</v>
      </c>
      <c r="C466" s="118">
        <v>14.62432581810948</v>
      </c>
      <c r="D466" s="119">
        <v>29.33410005977035</v>
      </c>
      <c r="E466" s="41">
        <v>197</v>
      </c>
      <c r="F466" s="41">
        <v>121</v>
      </c>
      <c r="G466" s="92">
        <v>50</v>
      </c>
      <c r="H466" s="120">
        <v>89.54545454545455</v>
      </c>
      <c r="I466" s="120">
        <v>90.29850746268657</v>
      </c>
      <c r="J466" s="121">
        <v>96.15384615384616</v>
      </c>
      <c r="K466" s="69"/>
    </row>
    <row r="467" spans="1:11" ht="12.75">
      <c r="A467" s="67" t="s">
        <v>434</v>
      </c>
      <c r="B467" s="118">
        <v>14.313547325249084</v>
      </c>
      <c r="C467" s="118">
        <v>21.719067378811943</v>
      </c>
      <c r="D467" s="119">
        <v>29.757529497743253</v>
      </c>
      <c r="E467" s="41">
        <v>221</v>
      </c>
      <c r="F467" s="41">
        <v>147</v>
      </c>
      <c r="G467" s="92">
        <v>53</v>
      </c>
      <c r="H467" s="120">
        <v>91.70124481327801</v>
      </c>
      <c r="I467" s="120">
        <v>98.65771812080537</v>
      </c>
      <c r="J467" s="121">
        <v>86.88524590163934</v>
      </c>
      <c r="K467" s="69"/>
    </row>
    <row r="468" spans="1:11" ht="12.75">
      <c r="A468" s="67" t="s">
        <v>435</v>
      </c>
      <c r="B468" s="118">
        <v>10.239847091975953</v>
      </c>
      <c r="C468" s="118">
        <v>14.57986178027521</v>
      </c>
      <c r="D468" s="119">
        <v>31.1917733261794</v>
      </c>
      <c r="E468" s="41">
        <v>191</v>
      </c>
      <c r="F468" s="41">
        <v>115</v>
      </c>
      <c r="G468" s="92">
        <v>51</v>
      </c>
      <c r="H468" s="120">
        <v>94.55445544554455</v>
      </c>
      <c r="I468" s="120">
        <v>92.74193548387096</v>
      </c>
      <c r="J468" s="121">
        <v>98.07692307692307</v>
      </c>
      <c r="K468" s="69"/>
    </row>
    <row r="469" spans="1:11" ht="12.75">
      <c r="A469" s="67" t="s">
        <v>436</v>
      </c>
      <c r="B469" s="118">
        <v>19.85251998377045</v>
      </c>
      <c r="C469" s="118">
        <v>22.9603614037573</v>
      </c>
      <c r="D469" s="119">
        <v>41.7326100341379</v>
      </c>
      <c r="E469" s="41">
        <v>1694</v>
      </c>
      <c r="F469" s="41">
        <v>877</v>
      </c>
      <c r="G469" s="92">
        <v>479</v>
      </c>
      <c r="H469" s="120">
        <v>100.11820330969267</v>
      </c>
      <c r="I469" s="120">
        <v>104.40476190476191</v>
      </c>
      <c r="J469" s="121">
        <v>101.05485232067511</v>
      </c>
      <c r="K469" s="69"/>
    </row>
    <row r="470" spans="1:11" ht="12.75">
      <c r="A470" s="67" t="s">
        <v>437</v>
      </c>
      <c r="B470" s="118">
        <v>14.192828977123925</v>
      </c>
      <c r="C470" s="118">
        <v>19.59382943631921</v>
      </c>
      <c r="D470" s="119">
        <v>39.48859041225402</v>
      </c>
      <c r="E470" s="41">
        <v>310</v>
      </c>
      <c r="F470" s="41">
        <v>187</v>
      </c>
      <c r="G470" s="92">
        <v>81</v>
      </c>
      <c r="H470" s="120">
        <v>97.48427672955975</v>
      </c>
      <c r="I470" s="120">
        <v>102.18579234972678</v>
      </c>
      <c r="J470" s="121">
        <v>96.42857142857143</v>
      </c>
      <c r="K470" s="69"/>
    </row>
    <row r="471" spans="1:11" ht="12.75">
      <c r="A471" s="67" t="s">
        <v>438</v>
      </c>
      <c r="B471" s="118">
        <v>10.55614773563406</v>
      </c>
      <c r="C471" s="118">
        <v>17.206997781705496</v>
      </c>
      <c r="D471" s="119">
        <v>25.62323119411553</v>
      </c>
      <c r="E471" s="41">
        <v>169</v>
      </c>
      <c r="F471" s="41">
        <v>118</v>
      </c>
      <c r="G471" s="92">
        <v>33</v>
      </c>
      <c r="H471" s="120">
        <v>80.86124401913875</v>
      </c>
      <c r="I471" s="120">
        <v>88.05970149253731</v>
      </c>
      <c r="J471" s="121">
        <v>64.70588235294117</v>
      </c>
      <c r="K471" s="69"/>
    </row>
    <row r="472" spans="1:11" ht="12.75">
      <c r="A472" s="67" t="s">
        <v>439</v>
      </c>
      <c r="B472" s="118">
        <v>6.537528587979553</v>
      </c>
      <c r="C472" s="118">
        <v>9.379567310284898</v>
      </c>
      <c r="D472" s="119">
        <v>28.31483300740805</v>
      </c>
      <c r="E472" s="41">
        <v>154</v>
      </c>
      <c r="F472" s="41">
        <v>102</v>
      </c>
      <c r="G472" s="92">
        <v>40</v>
      </c>
      <c r="H472" s="120">
        <v>75.49019607843137</v>
      </c>
      <c r="I472" s="120">
        <v>92.72727272727272</v>
      </c>
      <c r="J472" s="121">
        <v>97.5609756097561</v>
      </c>
      <c r="K472" s="69"/>
    </row>
    <row r="473" spans="1:11" ht="12.75">
      <c r="A473" s="67" t="s">
        <v>440</v>
      </c>
      <c r="B473" s="118">
        <v>10.05517694945449</v>
      </c>
      <c r="C473" s="118">
        <v>14.598801005567385</v>
      </c>
      <c r="D473" s="119">
        <v>22.767767526259462</v>
      </c>
      <c r="E473" s="41">
        <v>113</v>
      </c>
      <c r="F473" s="41">
        <v>68</v>
      </c>
      <c r="G473" s="92">
        <v>28</v>
      </c>
      <c r="H473" s="120">
        <v>90.4</v>
      </c>
      <c r="I473" s="120">
        <v>88.31168831168831</v>
      </c>
      <c r="J473" s="121">
        <v>82.35294117647058</v>
      </c>
      <c r="K473" s="69"/>
    </row>
    <row r="474" spans="1:11" ht="12.75">
      <c r="A474" s="67" t="s">
        <v>441</v>
      </c>
      <c r="B474" s="118">
        <v>6.558780358457575</v>
      </c>
      <c r="C474" s="118">
        <v>9.514804094056602</v>
      </c>
      <c r="D474" s="119">
        <v>21.815918392855867</v>
      </c>
      <c r="E474" s="41">
        <v>104</v>
      </c>
      <c r="F474" s="41">
        <v>66</v>
      </c>
      <c r="G474" s="92">
        <v>30</v>
      </c>
      <c r="H474" s="120">
        <v>82.53968253968253</v>
      </c>
      <c r="I474" s="120">
        <v>80.48780487804879</v>
      </c>
      <c r="J474" s="121">
        <v>81.08108108108108</v>
      </c>
      <c r="K474" s="69"/>
    </row>
    <row r="475" spans="1:11" ht="12.75">
      <c r="A475" s="67" t="s">
        <v>442</v>
      </c>
      <c r="B475" s="118">
        <v>12.001250088077468</v>
      </c>
      <c r="C475" s="118">
        <v>18.019593707684265</v>
      </c>
      <c r="D475" s="119">
        <v>30.842300792451788</v>
      </c>
      <c r="E475" s="41">
        <v>307</v>
      </c>
      <c r="F475" s="41">
        <v>202</v>
      </c>
      <c r="G475" s="92">
        <v>74</v>
      </c>
      <c r="H475" s="120">
        <v>89.24418604651163</v>
      </c>
      <c r="I475" s="120">
        <v>97.58454106280193</v>
      </c>
      <c r="J475" s="121">
        <v>78.72340425531915</v>
      </c>
      <c r="K475" s="69"/>
    </row>
    <row r="476" spans="1:11" ht="12.75">
      <c r="A476" s="67" t="s">
        <v>443</v>
      </c>
      <c r="B476" s="118">
        <v>11.842577374641529</v>
      </c>
      <c r="C476" s="118">
        <v>15.719404759817184</v>
      </c>
      <c r="D476" s="119">
        <v>32.0894003064053</v>
      </c>
      <c r="E476" s="41">
        <v>631</v>
      </c>
      <c r="F476" s="41">
        <v>378</v>
      </c>
      <c r="G476" s="92">
        <v>174</v>
      </c>
      <c r="H476" s="120">
        <v>92.65785609397945</v>
      </c>
      <c r="I476" s="120">
        <v>96.67519181585678</v>
      </c>
      <c r="J476" s="121">
        <v>96.66666666666667</v>
      </c>
      <c r="K476" s="69"/>
    </row>
    <row r="477" spans="1:11" ht="12.75">
      <c r="A477" s="67" t="s">
        <v>444</v>
      </c>
      <c r="B477" s="118">
        <v>8.925176180185078</v>
      </c>
      <c r="C477" s="118">
        <v>13.088117491748925</v>
      </c>
      <c r="D477" s="119">
        <v>29.84336762276074</v>
      </c>
      <c r="E477" s="41">
        <v>157</v>
      </c>
      <c r="F477" s="41">
        <v>99</v>
      </c>
      <c r="G477" s="92">
        <v>39</v>
      </c>
      <c r="H477" s="120">
        <v>90.22988505747126</v>
      </c>
      <c r="I477" s="120">
        <v>87.61061946902655</v>
      </c>
      <c r="J477" s="121">
        <v>84.78260869565217</v>
      </c>
      <c r="K477" s="69"/>
    </row>
    <row r="478" spans="1:11" ht="12.75">
      <c r="A478" s="67" t="s">
        <v>445</v>
      </c>
      <c r="B478" s="118">
        <v>18.351148559466637</v>
      </c>
      <c r="C478" s="118">
        <v>26.96565230325164</v>
      </c>
      <c r="D478" s="119">
        <v>36.94338411282157</v>
      </c>
      <c r="E478" s="41">
        <v>435</v>
      </c>
      <c r="F478" s="41">
        <v>267</v>
      </c>
      <c r="G478" s="92">
        <v>102</v>
      </c>
      <c r="H478" s="120">
        <v>97.31543624161074</v>
      </c>
      <c r="I478" s="120">
        <v>105.95238095238095</v>
      </c>
      <c r="J478" s="121">
        <v>76.69172932330827</v>
      </c>
      <c r="K478" s="69"/>
    </row>
    <row r="479" spans="1:11" ht="12.75">
      <c r="A479" s="67" t="s">
        <v>446</v>
      </c>
      <c r="B479" s="118">
        <v>8.758063268315446</v>
      </c>
      <c r="C479" s="118">
        <v>12.21680051302882</v>
      </c>
      <c r="D479" s="122"/>
      <c r="E479" s="41">
        <v>87</v>
      </c>
      <c r="F479" s="41">
        <v>56</v>
      </c>
      <c r="G479" s="92">
        <v>25</v>
      </c>
      <c r="H479" s="120">
        <v>95.6043956043956</v>
      </c>
      <c r="I479" s="120">
        <v>96.55172413793103</v>
      </c>
      <c r="J479" s="123"/>
      <c r="K479" s="69"/>
    </row>
    <row r="480" spans="1:11" ht="12.75">
      <c r="A480" s="19"/>
      <c r="D480" s="19"/>
      <c r="G480" s="19"/>
      <c r="J480" s="19"/>
      <c r="K480" s="69"/>
    </row>
    <row r="481" spans="1:11" ht="15">
      <c r="A481" s="66" t="s">
        <v>447</v>
      </c>
      <c r="B481" s="31">
        <v>19.329832863225207</v>
      </c>
      <c r="C481" s="31">
        <v>23.897753789267163</v>
      </c>
      <c r="D481" s="115">
        <v>38.24576647907348</v>
      </c>
      <c r="E481" s="116">
        <v>48085</v>
      </c>
      <c r="F481" s="116">
        <v>26536</v>
      </c>
      <c r="G481" s="117">
        <v>10875</v>
      </c>
      <c r="H481" s="116">
        <v>92.64932562620423</v>
      </c>
      <c r="I481" s="116">
        <v>93.7535330695308</v>
      </c>
      <c r="J481" s="117">
        <v>87.43367100820068</v>
      </c>
      <c r="K481" s="44"/>
    </row>
    <row r="482" spans="1:11" ht="12.75">
      <c r="A482" s="67" t="s">
        <v>448</v>
      </c>
      <c r="B482" s="118">
        <v>15.469761514760014</v>
      </c>
      <c r="C482" s="118">
        <v>20.787334947141375</v>
      </c>
      <c r="D482" s="119">
        <v>34.22917762708914</v>
      </c>
      <c r="E482" s="41">
        <v>1838</v>
      </c>
      <c r="F482" s="41">
        <v>1134</v>
      </c>
      <c r="G482" s="92">
        <v>464</v>
      </c>
      <c r="H482" s="120">
        <v>96.53361344537815</v>
      </c>
      <c r="I482" s="120">
        <v>96.42857142857143</v>
      </c>
      <c r="J482" s="121">
        <v>98.51380042462846</v>
      </c>
      <c r="K482" s="69"/>
    </row>
    <row r="483" spans="1:11" ht="12.75">
      <c r="A483" s="67" t="s">
        <v>449</v>
      </c>
      <c r="B483" s="118">
        <v>11.139242777294214</v>
      </c>
      <c r="C483" s="118">
        <v>15.348747163718892</v>
      </c>
      <c r="D483" s="119">
        <v>28.108993479244067</v>
      </c>
      <c r="E483" s="41">
        <v>420</v>
      </c>
      <c r="F483" s="41">
        <v>266</v>
      </c>
      <c r="G483" s="92">
        <v>94</v>
      </c>
      <c r="H483" s="120">
        <v>92.71523178807946</v>
      </c>
      <c r="I483" s="120">
        <v>87.78877887788778</v>
      </c>
      <c r="J483" s="121">
        <v>87.85046728971963</v>
      </c>
      <c r="K483" s="69"/>
    </row>
    <row r="484" spans="1:11" ht="12.75">
      <c r="A484" s="67" t="s">
        <v>450</v>
      </c>
      <c r="B484" s="118">
        <v>14.56935705271803</v>
      </c>
      <c r="C484" s="118">
        <v>19.237581286673546</v>
      </c>
      <c r="D484" s="119">
        <v>34.074242654739756</v>
      </c>
      <c r="E484" s="41">
        <v>665</v>
      </c>
      <c r="F484" s="41">
        <v>386</v>
      </c>
      <c r="G484" s="92">
        <v>167</v>
      </c>
      <c r="H484" s="120">
        <v>94.46022727272727</v>
      </c>
      <c r="I484" s="120">
        <v>94.37652811735941</v>
      </c>
      <c r="J484" s="121">
        <v>88.35978835978835</v>
      </c>
      <c r="K484" s="69"/>
    </row>
    <row r="485" spans="1:11" ht="12.75">
      <c r="A485" s="67" t="s">
        <v>451</v>
      </c>
      <c r="B485" s="118">
        <v>12.281491466166848</v>
      </c>
      <c r="C485" s="118">
        <v>17.835999566128528</v>
      </c>
      <c r="D485" s="119">
        <v>27.074178489269922</v>
      </c>
      <c r="E485" s="41">
        <v>446</v>
      </c>
      <c r="F485" s="41">
        <v>274</v>
      </c>
      <c r="G485" s="92">
        <v>105</v>
      </c>
      <c r="H485" s="120">
        <v>80.50541516245488</v>
      </c>
      <c r="I485" s="120">
        <v>80.58823529411765</v>
      </c>
      <c r="J485" s="121">
        <v>71.42857142857143</v>
      </c>
      <c r="K485" s="69"/>
    </row>
    <row r="486" spans="1:11" ht="12.75">
      <c r="A486" s="67" t="s">
        <v>452</v>
      </c>
      <c r="B486" s="118">
        <v>17.2722934962667</v>
      </c>
      <c r="C486" s="118">
        <v>23.71451758533158</v>
      </c>
      <c r="D486" s="119">
        <v>35.432698810626086</v>
      </c>
      <c r="E486" s="41">
        <v>876</v>
      </c>
      <c r="F486" s="41">
        <v>546</v>
      </c>
      <c r="G486" s="92">
        <v>199</v>
      </c>
      <c r="H486" s="120">
        <v>92.89501590668081</v>
      </c>
      <c r="I486" s="120">
        <v>91.61073825503355</v>
      </c>
      <c r="J486" s="121">
        <v>84.32203389830508</v>
      </c>
      <c r="K486" s="69"/>
    </row>
    <row r="487" spans="1:11" ht="12.75">
      <c r="A487" s="67" t="s">
        <v>453</v>
      </c>
      <c r="B487" s="118">
        <v>10.663639703084666</v>
      </c>
      <c r="C487" s="118">
        <v>13.673879869967495</v>
      </c>
      <c r="D487" s="119">
        <v>29.285206530405</v>
      </c>
      <c r="E487" s="41">
        <v>914</v>
      </c>
      <c r="F487" s="41">
        <v>538</v>
      </c>
      <c r="G487" s="92">
        <v>206</v>
      </c>
      <c r="H487" s="120">
        <v>88.0539499036609</v>
      </c>
      <c r="I487" s="120">
        <v>86.91437802907916</v>
      </c>
      <c r="J487" s="121">
        <v>86.19246861924687</v>
      </c>
      <c r="K487" s="69"/>
    </row>
    <row r="488" spans="1:11" ht="12.75">
      <c r="A488" s="67" t="s">
        <v>454</v>
      </c>
      <c r="B488" s="118">
        <v>13.894304910368241</v>
      </c>
      <c r="C488" s="118">
        <v>19.96885265504805</v>
      </c>
      <c r="D488" s="119">
        <v>30.979197433451745</v>
      </c>
      <c r="E488" s="41">
        <v>307</v>
      </c>
      <c r="F488" s="41">
        <v>194</v>
      </c>
      <c r="G488" s="92">
        <v>73</v>
      </c>
      <c r="H488" s="120">
        <v>80.15665796344648</v>
      </c>
      <c r="I488" s="120">
        <v>80.49792531120332</v>
      </c>
      <c r="J488" s="121">
        <v>70.87378640776699</v>
      </c>
      <c r="K488" s="69"/>
    </row>
    <row r="489" spans="1:11" ht="12.75">
      <c r="A489" s="67" t="s">
        <v>455</v>
      </c>
      <c r="B489" s="118">
        <v>8.75143642656964</v>
      </c>
      <c r="C489" s="118">
        <v>13.63061213565429</v>
      </c>
      <c r="D489" s="119">
        <v>24.021106007798576</v>
      </c>
      <c r="E489" s="41">
        <v>246</v>
      </c>
      <c r="F489" s="41">
        <v>169</v>
      </c>
      <c r="G489" s="92">
        <v>65</v>
      </c>
      <c r="H489" s="120">
        <v>83.1081081081081</v>
      </c>
      <c r="I489" s="120">
        <v>87.56476683937824</v>
      </c>
      <c r="J489" s="121">
        <v>81.25</v>
      </c>
      <c r="K489" s="69"/>
    </row>
    <row r="490" spans="1:11" ht="12.75">
      <c r="A490" s="67" t="s">
        <v>456</v>
      </c>
      <c r="B490" s="118">
        <v>12.50849535728433</v>
      </c>
      <c r="C490" s="118">
        <v>15.445471449673</v>
      </c>
      <c r="D490" s="119">
        <v>31.245178601818864</v>
      </c>
      <c r="E490" s="41">
        <v>710</v>
      </c>
      <c r="F490" s="41">
        <v>394</v>
      </c>
      <c r="G490" s="92">
        <v>159</v>
      </c>
      <c r="H490" s="120">
        <v>90.1015228426396</v>
      </c>
      <c r="I490" s="120">
        <v>89.54545454545455</v>
      </c>
      <c r="J490" s="121">
        <v>86.88524590163934</v>
      </c>
      <c r="K490" s="69"/>
    </row>
    <row r="491" spans="1:11" ht="12.75">
      <c r="A491" s="67" t="s">
        <v>457</v>
      </c>
      <c r="B491" s="118">
        <v>15.2096450159254</v>
      </c>
      <c r="C491" s="118">
        <v>20.69468533241419</v>
      </c>
      <c r="D491" s="119">
        <v>33.07324023590019</v>
      </c>
      <c r="E491" s="41">
        <v>993</v>
      </c>
      <c r="F491" s="41">
        <v>616</v>
      </c>
      <c r="G491" s="92">
        <v>247</v>
      </c>
      <c r="H491" s="120">
        <v>86.95271453590193</v>
      </c>
      <c r="I491" s="120">
        <v>87.87446504992867</v>
      </c>
      <c r="J491" s="121">
        <v>80.71895424836602</v>
      </c>
      <c r="K491" s="69"/>
    </row>
    <row r="492" spans="1:11" ht="12.75">
      <c r="A492" s="67" t="s">
        <v>458</v>
      </c>
      <c r="B492" s="118">
        <v>20.005799296356734</v>
      </c>
      <c r="C492" s="118">
        <v>26.276368415132517</v>
      </c>
      <c r="D492" s="119">
        <v>34.742067601042386</v>
      </c>
      <c r="E492" s="41">
        <v>3004</v>
      </c>
      <c r="F492" s="41">
        <v>1801</v>
      </c>
      <c r="G492" s="92">
        <v>649</v>
      </c>
      <c r="H492" s="120">
        <v>90.89258698940998</v>
      </c>
      <c r="I492" s="120">
        <v>92.1227621483376</v>
      </c>
      <c r="J492" s="121">
        <v>86.64886515353804</v>
      </c>
      <c r="K492" s="69"/>
    </row>
    <row r="493" spans="1:11" ht="12.75">
      <c r="A493" s="67" t="s">
        <v>459</v>
      </c>
      <c r="B493" s="118">
        <v>9.557194039713208</v>
      </c>
      <c r="C493" s="118">
        <v>13.730267662551402</v>
      </c>
      <c r="D493" s="119">
        <v>25.816421361648395</v>
      </c>
      <c r="E493" s="41">
        <v>366</v>
      </c>
      <c r="F493" s="41">
        <v>234</v>
      </c>
      <c r="G493" s="92">
        <v>90</v>
      </c>
      <c r="H493" s="120">
        <v>93.36734693877551</v>
      </c>
      <c r="I493" s="120">
        <v>102.63157894736842</v>
      </c>
      <c r="J493" s="121">
        <v>81.08108108108108</v>
      </c>
      <c r="K493" s="69"/>
    </row>
    <row r="494" spans="1:11" ht="12.75">
      <c r="A494" s="67" t="s">
        <v>460</v>
      </c>
      <c r="B494" s="118">
        <v>25.798263874648203</v>
      </c>
      <c r="C494" s="118">
        <v>28.442001879301003</v>
      </c>
      <c r="D494" s="119">
        <v>46.14801024121674</v>
      </c>
      <c r="E494" s="41">
        <v>20308</v>
      </c>
      <c r="F494" s="41">
        <v>9874</v>
      </c>
      <c r="G494" s="92">
        <v>4351</v>
      </c>
      <c r="H494" s="120">
        <v>95.78793453139002</v>
      </c>
      <c r="I494" s="120">
        <v>97.34792467711722</v>
      </c>
      <c r="J494" s="121">
        <v>88.48891600569453</v>
      </c>
      <c r="K494" s="69"/>
    </row>
    <row r="495" spans="1:11" ht="12.75">
      <c r="A495" s="67" t="s">
        <v>461</v>
      </c>
      <c r="B495" s="118">
        <v>15.513585158794113</v>
      </c>
      <c r="C495" s="118">
        <v>21.55587794374418</v>
      </c>
      <c r="D495" s="119">
        <v>32.84201163106245</v>
      </c>
      <c r="E495" s="41">
        <v>1610</v>
      </c>
      <c r="F495" s="41">
        <v>1013</v>
      </c>
      <c r="G495" s="92">
        <v>371</v>
      </c>
      <c r="H495" s="120">
        <v>87.35756918068367</v>
      </c>
      <c r="I495" s="120">
        <v>88.62642169728784</v>
      </c>
      <c r="J495" s="121">
        <v>92.28855721393035</v>
      </c>
      <c r="K495" s="69"/>
    </row>
    <row r="496" spans="1:11" ht="12.75">
      <c r="A496" s="67" t="s">
        <v>462</v>
      </c>
      <c r="B496" s="118">
        <v>22.64480759950011</v>
      </c>
      <c r="C496" s="118">
        <v>30.81936924799577</v>
      </c>
      <c r="D496" s="119">
        <v>38.581915192004026</v>
      </c>
      <c r="E496" s="41">
        <v>2088</v>
      </c>
      <c r="F496" s="41">
        <v>1262</v>
      </c>
      <c r="G496" s="92">
        <v>498</v>
      </c>
      <c r="H496" s="120">
        <v>91.0200523103749</v>
      </c>
      <c r="I496" s="120">
        <v>93.27420546932743</v>
      </c>
      <c r="J496" s="121">
        <v>88.77005347593582</v>
      </c>
      <c r="K496" s="69"/>
    </row>
    <row r="497" spans="1:11" ht="12.75">
      <c r="A497" s="67" t="s">
        <v>463</v>
      </c>
      <c r="B497" s="118">
        <v>23.38082881636092</v>
      </c>
      <c r="C497" s="118">
        <v>28.82225846639216</v>
      </c>
      <c r="D497" s="119">
        <v>40.9013324039418</v>
      </c>
      <c r="E497" s="41">
        <v>5673</v>
      </c>
      <c r="F497" s="41">
        <v>3097</v>
      </c>
      <c r="G497" s="92">
        <v>1296</v>
      </c>
      <c r="H497" s="120">
        <v>95.0092111874058</v>
      </c>
      <c r="I497" s="120">
        <v>97.85150078988941</v>
      </c>
      <c r="J497" s="121">
        <v>88.64569083447333</v>
      </c>
      <c r="K497" s="69"/>
    </row>
    <row r="498" spans="1:11" ht="12.75">
      <c r="A498" s="67" t="s">
        <v>464</v>
      </c>
      <c r="B498" s="118">
        <v>12.074057374348195</v>
      </c>
      <c r="C498" s="118">
        <v>16.957534587551567</v>
      </c>
      <c r="D498" s="119">
        <v>28.668894489697905</v>
      </c>
      <c r="E498" s="41">
        <v>819</v>
      </c>
      <c r="F498" s="41">
        <v>510</v>
      </c>
      <c r="G498" s="92">
        <v>220</v>
      </c>
      <c r="H498" s="120">
        <v>89.11860718171926</v>
      </c>
      <c r="I498" s="120">
        <v>89.47368421052632</v>
      </c>
      <c r="J498" s="121">
        <v>84.61538461538461</v>
      </c>
      <c r="K498" s="69"/>
    </row>
    <row r="499" spans="1:11" ht="12.75">
      <c r="A499" s="67" t="s">
        <v>465</v>
      </c>
      <c r="B499" s="118">
        <v>9.988192746265307</v>
      </c>
      <c r="C499" s="118">
        <v>14.120744133354382</v>
      </c>
      <c r="D499" s="119">
        <v>25.224159532033358</v>
      </c>
      <c r="E499" s="41">
        <v>551</v>
      </c>
      <c r="F499" s="41">
        <v>347</v>
      </c>
      <c r="G499" s="92">
        <v>129</v>
      </c>
      <c r="H499" s="120">
        <v>80.91042584434655</v>
      </c>
      <c r="I499" s="120">
        <v>80.51044083526682</v>
      </c>
      <c r="J499" s="121">
        <v>80.625</v>
      </c>
      <c r="K499" s="69"/>
    </row>
    <row r="500" spans="1:11" ht="12.75">
      <c r="A500" s="67" t="s">
        <v>466</v>
      </c>
      <c r="B500" s="118">
        <v>16.02667052856003</v>
      </c>
      <c r="C500" s="118">
        <v>21.47660747791324</v>
      </c>
      <c r="D500" s="119">
        <v>35.55532395126358</v>
      </c>
      <c r="E500" s="41">
        <v>1140</v>
      </c>
      <c r="F500" s="41">
        <v>683</v>
      </c>
      <c r="G500" s="92">
        <v>326</v>
      </c>
      <c r="H500" s="120">
        <v>90.47619047619048</v>
      </c>
      <c r="I500" s="120">
        <v>94.5983379501385</v>
      </c>
      <c r="J500" s="121">
        <v>95.32163742690058</v>
      </c>
      <c r="K500" s="69"/>
    </row>
    <row r="501" spans="1:11" ht="12.75">
      <c r="A501" s="67" t="s">
        <v>467</v>
      </c>
      <c r="B501" s="118">
        <v>18.709595786608567</v>
      </c>
      <c r="C501" s="118">
        <v>26.836107846042907</v>
      </c>
      <c r="D501" s="119">
        <v>35.04585455242169</v>
      </c>
      <c r="E501" s="41">
        <v>1735</v>
      </c>
      <c r="F501" s="41">
        <v>1081</v>
      </c>
      <c r="G501" s="92">
        <v>398</v>
      </c>
      <c r="H501" s="120">
        <v>86.57684630738522</v>
      </c>
      <c r="I501" s="120">
        <v>88.60655737704917</v>
      </c>
      <c r="J501" s="121">
        <v>79.91967871485943</v>
      </c>
      <c r="K501" s="69"/>
    </row>
    <row r="502" spans="1:11" ht="12.75">
      <c r="A502" s="67" t="s">
        <v>468</v>
      </c>
      <c r="B502" s="118">
        <v>9.769167810477546</v>
      </c>
      <c r="C502" s="118">
        <v>13.400355953086237</v>
      </c>
      <c r="D502" s="119">
        <v>27.309767071894537</v>
      </c>
      <c r="E502" s="41">
        <v>574</v>
      </c>
      <c r="F502" s="41">
        <v>357</v>
      </c>
      <c r="G502" s="92">
        <v>151</v>
      </c>
      <c r="H502" s="120">
        <v>88.17204301075269</v>
      </c>
      <c r="I502" s="120">
        <v>83.02325581395348</v>
      </c>
      <c r="J502" s="121">
        <v>91.51515151515152</v>
      </c>
      <c r="K502" s="69"/>
    </row>
    <row r="503" spans="1:11" ht="12.75">
      <c r="A503" s="67" t="s">
        <v>469</v>
      </c>
      <c r="B503" s="118">
        <v>19.283675067632984</v>
      </c>
      <c r="C503" s="118">
        <v>26.97843350674125</v>
      </c>
      <c r="D503" s="119">
        <v>39.74198559722729</v>
      </c>
      <c r="E503" s="41">
        <v>1985</v>
      </c>
      <c r="F503" s="41">
        <v>1261</v>
      </c>
      <c r="G503" s="92">
        <v>438</v>
      </c>
      <c r="H503" s="120">
        <v>89.17340521114106</v>
      </c>
      <c r="I503" s="120">
        <v>92.85714285714286</v>
      </c>
      <c r="J503" s="121">
        <v>88.12877263581488</v>
      </c>
      <c r="K503" s="69"/>
    </row>
    <row r="504" spans="1:11" ht="12.75">
      <c r="A504" s="67" t="s">
        <v>470</v>
      </c>
      <c r="B504" s="118">
        <v>8.015091644971164</v>
      </c>
      <c r="C504" s="118">
        <v>10.464802021638745</v>
      </c>
      <c r="D504" s="119">
        <v>27.34739609542787</v>
      </c>
      <c r="E504" s="41">
        <v>355</v>
      </c>
      <c r="F504" s="41">
        <v>213</v>
      </c>
      <c r="G504" s="92">
        <v>83</v>
      </c>
      <c r="H504" s="120">
        <v>90.7928388746803</v>
      </c>
      <c r="I504" s="120">
        <v>88.75</v>
      </c>
      <c r="J504" s="121">
        <v>79.04761904761905</v>
      </c>
      <c r="K504" s="69"/>
    </row>
    <row r="505" spans="1:11" ht="12.75">
      <c r="A505" s="67" t="s">
        <v>471</v>
      </c>
      <c r="B505" s="118">
        <v>13.85586352484401</v>
      </c>
      <c r="C505" s="118">
        <v>19.428190717505192</v>
      </c>
      <c r="D505" s="119">
        <v>30.407399572695116</v>
      </c>
      <c r="E505" s="41">
        <v>462</v>
      </c>
      <c r="F505" s="41">
        <v>286</v>
      </c>
      <c r="G505" s="92">
        <v>96</v>
      </c>
      <c r="H505" s="120">
        <v>82.9443447037702</v>
      </c>
      <c r="I505" s="120">
        <v>87.1951219512195</v>
      </c>
      <c r="J505" s="121">
        <v>64.86486486486487</v>
      </c>
      <c r="K505" s="69"/>
    </row>
    <row r="506" spans="1:11" ht="12.75">
      <c r="A506" s="19"/>
      <c r="D506" s="19"/>
      <c r="G506" s="19"/>
      <c r="J506" s="19"/>
      <c r="K506" s="69"/>
    </row>
    <row r="507" spans="1:11" ht="15">
      <c r="A507" s="66" t="s">
        <v>472</v>
      </c>
      <c r="B507" s="31">
        <v>11.759641843670888</v>
      </c>
      <c r="C507" s="31">
        <v>15.564275317089201</v>
      </c>
      <c r="D507" s="115">
        <v>25.02712910640087</v>
      </c>
      <c r="E507" s="116">
        <v>13599</v>
      </c>
      <c r="F507" s="116">
        <v>7849</v>
      </c>
      <c r="G507" s="117">
        <v>3503</v>
      </c>
      <c r="H507" s="116">
        <v>97.75717058442959</v>
      </c>
      <c r="I507" s="116">
        <v>97.64866882309032</v>
      </c>
      <c r="J507" s="117">
        <v>96.63448275862069</v>
      </c>
      <c r="K507" s="44"/>
    </row>
    <row r="508" spans="1:11" ht="12.75">
      <c r="A508" s="67" t="s">
        <v>473</v>
      </c>
      <c r="B508" s="118">
        <v>2.469344722266714</v>
      </c>
      <c r="C508" s="118">
        <v>4.304876007341457</v>
      </c>
      <c r="D508" s="119">
        <v>5.363028320236262</v>
      </c>
      <c r="E508" s="41">
        <v>50</v>
      </c>
      <c r="F508" s="41">
        <v>34</v>
      </c>
      <c r="G508" s="92">
        <v>13</v>
      </c>
      <c r="H508" s="120">
        <v>80.64516129032258</v>
      </c>
      <c r="I508" s="120">
        <v>87.17948717948718</v>
      </c>
      <c r="J508" s="121">
        <v>68.42105263157895</v>
      </c>
      <c r="K508" s="69"/>
    </row>
    <row r="509" spans="1:11" ht="12.75">
      <c r="A509" s="67" t="s">
        <v>474</v>
      </c>
      <c r="B509" s="118">
        <v>6.8109694845574165</v>
      </c>
      <c r="C509" s="118">
        <v>10.675426710565054</v>
      </c>
      <c r="D509" s="119">
        <v>20.675466882603942</v>
      </c>
      <c r="E509" s="41">
        <v>116</v>
      </c>
      <c r="F509" s="41">
        <v>79</v>
      </c>
      <c r="G509" s="92">
        <v>37</v>
      </c>
      <c r="H509" s="120">
        <v>87.21804511278195</v>
      </c>
      <c r="I509" s="120">
        <v>83.15789473684211</v>
      </c>
      <c r="J509" s="121">
        <v>88.09523809523809</v>
      </c>
      <c r="K509" s="69"/>
    </row>
    <row r="510" spans="1:11" ht="12.75">
      <c r="A510" s="67" t="s">
        <v>475</v>
      </c>
      <c r="B510" s="118">
        <v>8.707352039301886</v>
      </c>
      <c r="C510" s="118">
        <v>12.906085666489794</v>
      </c>
      <c r="D510" s="119">
        <v>17.53962800236609</v>
      </c>
      <c r="E510" s="41">
        <v>158</v>
      </c>
      <c r="F510" s="41">
        <v>105</v>
      </c>
      <c r="G510" s="92">
        <v>36</v>
      </c>
      <c r="H510" s="120">
        <v>115.32846715328466</v>
      </c>
      <c r="I510" s="120">
        <v>116.66666666666667</v>
      </c>
      <c r="J510" s="121">
        <v>92.3076923076923</v>
      </c>
      <c r="K510" s="69"/>
    </row>
    <row r="511" spans="1:11" ht="12.75">
      <c r="A511" s="67" t="s">
        <v>476</v>
      </c>
      <c r="B511" s="118">
        <v>2.1808832550175685</v>
      </c>
      <c r="C511" s="118">
        <v>3.6993625689540433</v>
      </c>
      <c r="D511" s="119">
        <v>5.505305347925704</v>
      </c>
      <c r="E511" s="41">
        <v>48</v>
      </c>
      <c r="F511" s="41">
        <v>32</v>
      </c>
      <c r="G511" s="92">
        <v>15</v>
      </c>
      <c r="H511" s="120">
        <v>78.68852459016394</v>
      </c>
      <c r="I511" s="120">
        <v>94.11764705882352</v>
      </c>
      <c r="J511" s="121">
        <v>75</v>
      </c>
      <c r="K511" s="69"/>
    </row>
    <row r="512" spans="1:11" ht="12.75">
      <c r="A512" s="67" t="s">
        <v>477</v>
      </c>
      <c r="B512" s="118">
        <v>2.54066124455056</v>
      </c>
      <c r="C512" s="118">
        <v>4.121556626272562</v>
      </c>
      <c r="D512" s="119">
        <v>3.9296124682437052</v>
      </c>
      <c r="E512" s="41">
        <v>58</v>
      </c>
      <c r="F512" s="41">
        <v>38</v>
      </c>
      <c r="G512" s="92">
        <v>12</v>
      </c>
      <c r="H512" s="120">
        <v>61.702127659574465</v>
      </c>
      <c r="I512" s="120">
        <v>62.295081967213115</v>
      </c>
      <c r="J512" s="121">
        <v>48</v>
      </c>
      <c r="K512" s="69"/>
    </row>
    <row r="513" spans="1:11" ht="12.75">
      <c r="A513" s="67" t="s">
        <v>478</v>
      </c>
      <c r="B513" s="118">
        <v>22.73025840018811</v>
      </c>
      <c r="C513" s="118">
        <v>29.029053767982287</v>
      </c>
      <c r="D513" s="119">
        <v>40.40639690967979</v>
      </c>
      <c r="E513" s="41">
        <v>1373</v>
      </c>
      <c r="F513" s="41">
        <v>795</v>
      </c>
      <c r="G513" s="92">
        <v>357</v>
      </c>
      <c r="H513" s="120">
        <v>101.32841328413285</v>
      </c>
      <c r="I513" s="120">
        <v>104.60526315789474</v>
      </c>
      <c r="J513" s="121">
        <v>100</v>
      </c>
      <c r="K513" s="69"/>
    </row>
    <row r="514" spans="1:11" ht="12.75">
      <c r="A514" s="67" t="s">
        <v>479</v>
      </c>
      <c r="B514" s="118">
        <v>6.911062838271759</v>
      </c>
      <c r="C514" s="118">
        <v>8.746383913079118</v>
      </c>
      <c r="D514" s="119">
        <v>13.935067957163616</v>
      </c>
      <c r="E514" s="41">
        <v>521</v>
      </c>
      <c r="F514" s="41">
        <v>286</v>
      </c>
      <c r="G514" s="92">
        <v>107</v>
      </c>
      <c r="H514" s="120">
        <v>91.24343257443083</v>
      </c>
      <c r="I514" s="120">
        <v>85.37313432835822</v>
      </c>
      <c r="J514" s="121">
        <v>102.88461538461537</v>
      </c>
      <c r="K514" s="69"/>
    </row>
    <row r="515" spans="1:11" ht="12.75">
      <c r="A515" s="67" t="s">
        <v>480</v>
      </c>
      <c r="B515" s="118">
        <v>10.363652721789055</v>
      </c>
      <c r="C515" s="118">
        <v>14.776074880594376</v>
      </c>
      <c r="D515" s="119">
        <v>24.2272096781136</v>
      </c>
      <c r="E515" s="41">
        <v>805</v>
      </c>
      <c r="F515" s="41">
        <v>519</v>
      </c>
      <c r="G515" s="92">
        <v>226</v>
      </c>
      <c r="H515" s="120">
        <v>92.10526315789474</v>
      </c>
      <c r="I515" s="120">
        <v>93.17773788150808</v>
      </c>
      <c r="J515" s="121">
        <v>94.16666666666667</v>
      </c>
      <c r="K515" s="69"/>
    </row>
    <row r="516" spans="1:11" ht="12.75">
      <c r="A516" s="67" t="s">
        <v>481</v>
      </c>
      <c r="B516" s="118">
        <v>8.50169187070134</v>
      </c>
      <c r="C516" s="118">
        <v>12.447166783129983</v>
      </c>
      <c r="D516" s="119">
        <v>18.688841011962218</v>
      </c>
      <c r="E516" s="41">
        <v>304</v>
      </c>
      <c r="F516" s="41">
        <v>203</v>
      </c>
      <c r="G516" s="92">
        <v>65</v>
      </c>
      <c r="H516" s="120">
        <v>100.66225165562915</v>
      </c>
      <c r="I516" s="120">
        <v>100</v>
      </c>
      <c r="J516" s="121">
        <v>84.4155844155844</v>
      </c>
      <c r="K516" s="69"/>
    </row>
    <row r="517" spans="1:11" ht="12.75">
      <c r="A517" s="67" t="s">
        <v>482</v>
      </c>
      <c r="B517" s="118">
        <v>6.722968850279876</v>
      </c>
      <c r="C517" s="118">
        <v>10.415920685609988</v>
      </c>
      <c r="D517" s="119">
        <v>8.196322384122007</v>
      </c>
      <c r="E517" s="41">
        <v>272</v>
      </c>
      <c r="F517" s="41">
        <v>167</v>
      </c>
      <c r="G517" s="92">
        <v>42</v>
      </c>
      <c r="H517" s="120">
        <v>76.61971830985915</v>
      </c>
      <c r="I517" s="120">
        <v>73.89380530973452</v>
      </c>
      <c r="J517" s="121">
        <v>80.76923076923077</v>
      </c>
      <c r="K517" s="69"/>
    </row>
    <row r="518" spans="1:11" ht="12.75">
      <c r="A518" s="67" t="s">
        <v>483</v>
      </c>
      <c r="B518" s="118">
        <v>9.035844347758495</v>
      </c>
      <c r="C518" s="118">
        <v>13.193050557376699</v>
      </c>
      <c r="D518" s="119">
        <v>21.689583462685167</v>
      </c>
      <c r="E518" s="41">
        <v>123</v>
      </c>
      <c r="F518" s="41">
        <v>79</v>
      </c>
      <c r="G518" s="92">
        <v>34</v>
      </c>
      <c r="H518" s="120">
        <v>102.5</v>
      </c>
      <c r="I518" s="120">
        <v>101.28205128205127</v>
      </c>
      <c r="J518" s="121">
        <v>103.03030303030303</v>
      </c>
      <c r="K518" s="69"/>
    </row>
    <row r="519" spans="1:11" ht="12.75">
      <c r="A519" s="67" t="s">
        <v>484</v>
      </c>
      <c r="B519" s="118">
        <v>12.167829077606081</v>
      </c>
      <c r="C519" s="118">
        <v>17.34898029615039</v>
      </c>
      <c r="D519" s="119">
        <v>30.683241288728517</v>
      </c>
      <c r="E519" s="41">
        <v>312</v>
      </c>
      <c r="F519" s="41">
        <v>194</v>
      </c>
      <c r="G519" s="92">
        <v>99</v>
      </c>
      <c r="H519" s="120">
        <v>100</v>
      </c>
      <c r="I519" s="120">
        <v>97</v>
      </c>
      <c r="J519" s="121">
        <v>107.6086956521739</v>
      </c>
      <c r="K519" s="69"/>
    </row>
    <row r="520" spans="1:11" ht="12.75">
      <c r="A520" s="67" t="s">
        <v>485</v>
      </c>
      <c r="B520" s="118">
        <v>5.158746678105376</v>
      </c>
      <c r="C520" s="118">
        <v>8.182750185814221</v>
      </c>
      <c r="D520" s="119">
        <v>10.518585858695205</v>
      </c>
      <c r="E520" s="41">
        <v>110</v>
      </c>
      <c r="F520" s="41">
        <v>66</v>
      </c>
      <c r="G520" s="92">
        <v>27</v>
      </c>
      <c r="H520" s="120">
        <v>69.18238993710692</v>
      </c>
      <c r="I520" s="120">
        <v>65.34653465346535</v>
      </c>
      <c r="J520" s="121">
        <v>93.10344827586206</v>
      </c>
      <c r="K520" s="69"/>
    </row>
    <row r="521" spans="1:11" ht="12.75">
      <c r="A521" s="67" t="s">
        <v>486</v>
      </c>
      <c r="B521" s="118">
        <v>9.904776916495964</v>
      </c>
      <c r="C521" s="118">
        <v>13.724209400138088</v>
      </c>
      <c r="D521" s="119">
        <v>22.769105353976407</v>
      </c>
      <c r="E521" s="41">
        <v>499</v>
      </c>
      <c r="F521" s="41">
        <v>317</v>
      </c>
      <c r="G521" s="92">
        <v>124</v>
      </c>
      <c r="H521" s="120">
        <v>95.77735124760078</v>
      </c>
      <c r="I521" s="120">
        <v>112.41134751773049</v>
      </c>
      <c r="J521" s="121">
        <v>83.78378378378379</v>
      </c>
      <c r="K521" s="69"/>
    </row>
    <row r="522" spans="1:11" ht="12.75">
      <c r="A522" s="67" t="s">
        <v>487</v>
      </c>
      <c r="B522" s="118">
        <v>8.73181162003178</v>
      </c>
      <c r="C522" s="118">
        <v>11.961487692220283</v>
      </c>
      <c r="D522" s="119">
        <v>24.034756390803636</v>
      </c>
      <c r="E522" s="41">
        <v>156</v>
      </c>
      <c r="F522" s="41">
        <v>97</v>
      </c>
      <c r="G522" s="92">
        <v>47</v>
      </c>
      <c r="H522" s="120">
        <v>92.3076923076923</v>
      </c>
      <c r="I522" s="120">
        <v>91.50943396226415</v>
      </c>
      <c r="J522" s="121">
        <v>97.91666666666666</v>
      </c>
      <c r="K522" s="69"/>
    </row>
    <row r="523" spans="1:11" ht="12.75">
      <c r="A523" s="67" t="s">
        <v>488</v>
      </c>
      <c r="B523" s="118">
        <v>12.873484627063217</v>
      </c>
      <c r="C523" s="118">
        <v>17.17293383707946</v>
      </c>
      <c r="D523" s="119">
        <v>27.42206090636697</v>
      </c>
      <c r="E523" s="41">
        <v>537</v>
      </c>
      <c r="F523" s="41">
        <v>316</v>
      </c>
      <c r="G523" s="92">
        <v>127</v>
      </c>
      <c r="H523" s="120">
        <v>91.3265306122449</v>
      </c>
      <c r="I523" s="120">
        <v>91.06628242074927</v>
      </c>
      <c r="J523" s="121">
        <v>75.14792899408283</v>
      </c>
      <c r="K523" s="69"/>
    </row>
    <row r="524" spans="1:11" ht="12.75">
      <c r="A524" s="67" t="s">
        <v>489</v>
      </c>
      <c r="B524" s="118">
        <v>5.044667394892782</v>
      </c>
      <c r="C524" s="118">
        <v>7.487786213256191</v>
      </c>
      <c r="D524" s="119">
        <v>6.141027077681397</v>
      </c>
      <c r="E524" s="41">
        <v>188</v>
      </c>
      <c r="F524" s="41">
        <v>113</v>
      </c>
      <c r="G524" s="92">
        <v>26</v>
      </c>
      <c r="H524" s="120">
        <v>93.06930693069307</v>
      </c>
      <c r="I524" s="120">
        <v>88.9763779527559</v>
      </c>
      <c r="J524" s="121">
        <v>83.87096774193549</v>
      </c>
      <c r="K524" s="69"/>
    </row>
    <row r="525" spans="1:11" ht="12.75">
      <c r="A525" s="67" t="s">
        <v>490</v>
      </c>
      <c r="B525" s="118">
        <v>2.9537784576332498</v>
      </c>
      <c r="C525" s="118">
        <v>4.54218377989904</v>
      </c>
      <c r="D525" s="119">
        <v>7.78473846306273</v>
      </c>
      <c r="E525" s="41">
        <v>103</v>
      </c>
      <c r="F525" s="41">
        <v>66</v>
      </c>
      <c r="G525" s="92">
        <v>29</v>
      </c>
      <c r="H525" s="120">
        <v>67.3202614379085</v>
      </c>
      <c r="I525" s="120">
        <v>70.96774193548387</v>
      </c>
      <c r="J525" s="121">
        <v>67.44186046511628</v>
      </c>
      <c r="K525" s="69"/>
    </row>
    <row r="526" spans="1:11" ht="12.75">
      <c r="A526" s="67" t="s">
        <v>491</v>
      </c>
      <c r="B526" s="118">
        <v>15.923951010594289</v>
      </c>
      <c r="C526" s="118">
        <v>20.469445852946848</v>
      </c>
      <c r="D526" s="119">
        <v>34.60527226359426</v>
      </c>
      <c r="E526" s="41">
        <v>696</v>
      </c>
      <c r="F526" s="41">
        <v>396</v>
      </c>
      <c r="G526" s="92">
        <v>177</v>
      </c>
      <c r="H526" s="120">
        <v>97.47899159663865</v>
      </c>
      <c r="I526" s="120">
        <v>95.42168674698796</v>
      </c>
      <c r="J526" s="121">
        <v>105.98802395209582</v>
      </c>
      <c r="K526" s="69"/>
    </row>
    <row r="527" spans="1:11" ht="12.75">
      <c r="A527" s="67" t="s">
        <v>492</v>
      </c>
      <c r="B527" s="118">
        <v>10.563478404099289</v>
      </c>
      <c r="C527" s="118">
        <v>15.635136061085486</v>
      </c>
      <c r="D527" s="119">
        <v>27.81774742256346</v>
      </c>
      <c r="E527" s="41">
        <v>305</v>
      </c>
      <c r="F527" s="41">
        <v>200</v>
      </c>
      <c r="G527" s="92">
        <v>86</v>
      </c>
      <c r="H527" s="120">
        <v>88.40579710144928</v>
      </c>
      <c r="I527" s="120">
        <v>98.52216748768473</v>
      </c>
      <c r="J527" s="121">
        <v>88.65979381443299</v>
      </c>
      <c r="K527" s="69"/>
    </row>
    <row r="528" spans="1:11" ht="12.75">
      <c r="A528" s="67" t="s">
        <v>493</v>
      </c>
      <c r="B528" s="118">
        <v>10.431192113979506</v>
      </c>
      <c r="C528" s="118">
        <v>13.538026892178879</v>
      </c>
      <c r="D528" s="119">
        <v>23.31476436527925</v>
      </c>
      <c r="E528" s="41">
        <v>134</v>
      </c>
      <c r="F528" s="41">
        <v>76</v>
      </c>
      <c r="G528" s="92">
        <v>32</v>
      </c>
      <c r="H528" s="120">
        <v>102.29007633587786</v>
      </c>
      <c r="I528" s="120">
        <v>95</v>
      </c>
      <c r="J528" s="121">
        <v>84.21052631578947</v>
      </c>
      <c r="K528" s="69"/>
    </row>
    <row r="529" spans="1:11" ht="12.75">
      <c r="A529" s="67" t="s">
        <v>494</v>
      </c>
      <c r="B529" s="118">
        <v>9.122745753322175</v>
      </c>
      <c r="C529" s="118">
        <v>12.7632441627196</v>
      </c>
      <c r="D529" s="119">
        <v>25.388053412517586</v>
      </c>
      <c r="E529" s="41">
        <v>486</v>
      </c>
      <c r="F529" s="41">
        <v>309</v>
      </c>
      <c r="G529" s="92">
        <v>135</v>
      </c>
      <c r="H529" s="120">
        <v>94.18604651162791</v>
      </c>
      <c r="I529" s="120">
        <v>91.42011834319527</v>
      </c>
      <c r="J529" s="121">
        <v>90.60402684563759</v>
      </c>
      <c r="K529" s="69"/>
    </row>
    <row r="530" spans="1:11" ht="12.75">
      <c r="A530" s="67" t="s">
        <v>495</v>
      </c>
      <c r="B530" s="118">
        <v>21.780133451359664</v>
      </c>
      <c r="C530" s="118">
        <v>25.21465491480097</v>
      </c>
      <c r="D530" s="119">
        <v>39.331147906876694</v>
      </c>
      <c r="E530" s="41">
        <v>5007</v>
      </c>
      <c r="F530" s="41">
        <v>2592</v>
      </c>
      <c r="G530" s="92">
        <v>1313</v>
      </c>
      <c r="H530" s="120">
        <v>104.94655208551666</v>
      </c>
      <c r="I530" s="120">
        <v>104.68497576736672</v>
      </c>
      <c r="J530" s="121">
        <v>102.8191072826938</v>
      </c>
      <c r="K530" s="69"/>
    </row>
    <row r="531" spans="1:11" ht="12.75">
      <c r="A531" s="67" t="s">
        <v>496</v>
      </c>
      <c r="B531" s="118">
        <v>7.5226898411531575</v>
      </c>
      <c r="C531" s="118">
        <v>12.633744300705683</v>
      </c>
      <c r="D531" s="119">
        <v>19.830516387152723</v>
      </c>
      <c r="E531" s="41">
        <v>218</v>
      </c>
      <c r="F531" s="41">
        <v>156</v>
      </c>
      <c r="G531" s="92">
        <v>63</v>
      </c>
      <c r="H531" s="120">
        <v>101.86915887850468</v>
      </c>
      <c r="I531" s="120">
        <v>108.33333333333333</v>
      </c>
      <c r="J531" s="121">
        <v>95.45454545454545</v>
      </c>
      <c r="K531" s="69"/>
    </row>
    <row r="532" spans="1:11" ht="12.75">
      <c r="A532" s="67" t="s">
        <v>497</v>
      </c>
      <c r="B532" s="118">
        <v>9.981961845763985</v>
      </c>
      <c r="C532" s="118">
        <v>13.1150505923464</v>
      </c>
      <c r="D532" s="119">
        <v>23.869071762898383</v>
      </c>
      <c r="E532" s="41">
        <v>388</v>
      </c>
      <c r="F532" s="41">
        <v>224</v>
      </c>
      <c r="G532" s="92">
        <v>105</v>
      </c>
      <c r="H532" s="120">
        <v>106.5934065934066</v>
      </c>
      <c r="I532" s="120">
        <v>99.11504424778761</v>
      </c>
      <c r="J532" s="121">
        <v>112.90322580645163</v>
      </c>
      <c r="K532" s="69"/>
    </row>
    <row r="533" spans="1:11" ht="12.75">
      <c r="A533" s="67" t="s">
        <v>498</v>
      </c>
      <c r="B533" s="118">
        <v>9.291386394997732</v>
      </c>
      <c r="C533" s="118">
        <v>12.338564335983346</v>
      </c>
      <c r="D533" s="119">
        <v>26.83254007985363</v>
      </c>
      <c r="E533" s="41">
        <v>101</v>
      </c>
      <c r="F533" s="41">
        <v>61</v>
      </c>
      <c r="G533" s="92">
        <v>34</v>
      </c>
      <c r="H533" s="120">
        <v>118.82352941176471</v>
      </c>
      <c r="I533" s="120">
        <v>148.78048780487805</v>
      </c>
      <c r="J533" s="121">
        <v>141.66666666666669</v>
      </c>
      <c r="K533" s="69"/>
    </row>
    <row r="534" spans="1:11" ht="12.75">
      <c r="A534" s="67" t="s">
        <v>499</v>
      </c>
      <c r="B534" s="118">
        <v>1.802421126154209</v>
      </c>
      <c r="C534" s="118">
        <v>3.136236470218596</v>
      </c>
      <c r="D534" s="124"/>
      <c r="E534" s="41">
        <v>25</v>
      </c>
      <c r="F534" s="41">
        <v>17</v>
      </c>
      <c r="G534" s="92">
        <v>6</v>
      </c>
      <c r="H534" s="120">
        <v>58.139534883720934</v>
      </c>
      <c r="I534" s="120">
        <v>65.38461538461539</v>
      </c>
      <c r="J534" s="123"/>
      <c r="K534" s="69"/>
    </row>
    <row r="535" spans="1:11" ht="12.75">
      <c r="A535" s="67" t="s">
        <v>500</v>
      </c>
      <c r="B535" s="118">
        <v>8.81924307032543</v>
      </c>
      <c r="C535" s="118">
        <v>12.604957597019492</v>
      </c>
      <c r="D535" s="119">
        <v>16.98380283033832</v>
      </c>
      <c r="E535" s="41">
        <v>332</v>
      </c>
      <c r="F535" s="41">
        <v>195</v>
      </c>
      <c r="G535" s="92">
        <v>79</v>
      </c>
      <c r="H535" s="120">
        <v>87.59894459102902</v>
      </c>
      <c r="I535" s="120">
        <v>83.33333333333334</v>
      </c>
      <c r="J535" s="121">
        <v>92.94117647058823</v>
      </c>
      <c r="K535" s="69"/>
    </row>
    <row r="536" spans="1:11" ht="12.75">
      <c r="A536" s="67" t="s">
        <v>501</v>
      </c>
      <c r="B536" s="118">
        <v>6.9681277823903915</v>
      </c>
      <c r="C536" s="118">
        <v>10.681814773004792</v>
      </c>
      <c r="D536" s="119">
        <v>18.002047610974138</v>
      </c>
      <c r="E536" s="41">
        <v>174</v>
      </c>
      <c r="F536" s="41">
        <v>117</v>
      </c>
      <c r="G536" s="92">
        <v>50</v>
      </c>
      <c r="H536" s="120">
        <v>96.13259668508287</v>
      </c>
      <c r="I536" s="120">
        <v>96.69421487603306</v>
      </c>
      <c r="J536" s="121">
        <v>106.38297872340425</v>
      </c>
      <c r="K536" s="69"/>
    </row>
    <row r="537" spans="1:11" ht="12.75">
      <c r="A537" s="19"/>
      <c r="D537" s="19"/>
      <c r="G537" s="19"/>
      <c r="J537" s="19"/>
      <c r="K537" s="69"/>
    </row>
    <row r="538" spans="1:11" ht="15">
      <c r="A538" s="66" t="s">
        <v>502</v>
      </c>
      <c r="B538" s="31">
        <v>10.269754295869589</v>
      </c>
      <c r="C538" s="31">
        <v>13.81851660860171</v>
      </c>
      <c r="D538" s="115">
        <v>29.076063644593024</v>
      </c>
      <c r="E538" s="116">
        <v>3175</v>
      </c>
      <c r="F538" s="116">
        <v>1892</v>
      </c>
      <c r="G538" s="117">
        <v>824</v>
      </c>
      <c r="H538" s="116">
        <v>91.18322802986789</v>
      </c>
      <c r="I538" s="116">
        <v>91.88926663428849</v>
      </c>
      <c r="J538" s="117">
        <v>85.74401664932361</v>
      </c>
      <c r="K538" s="44"/>
    </row>
    <row r="539" spans="1:11" ht="12.75">
      <c r="A539" s="67" t="s">
        <v>503</v>
      </c>
      <c r="B539" s="118">
        <v>9.220180374364514</v>
      </c>
      <c r="C539" s="118">
        <v>12.252555033902102</v>
      </c>
      <c r="D539" s="122"/>
      <c r="E539" s="41">
        <v>109</v>
      </c>
      <c r="F539" s="41">
        <v>63</v>
      </c>
      <c r="G539" s="92">
        <v>25</v>
      </c>
      <c r="H539" s="120">
        <v>82.57575757575758</v>
      </c>
      <c r="I539" s="120">
        <v>91.30434782608695</v>
      </c>
      <c r="J539" s="123"/>
      <c r="K539" s="69"/>
    </row>
    <row r="540" spans="1:11" ht="12.75">
      <c r="A540" s="67" t="s">
        <v>504</v>
      </c>
      <c r="B540" s="118">
        <v>10.310236948517462</v>
      </c>
      <c r="C540" s="118">
        <v>14.24865003414715</v>
      </c>
      <c r="D540" s="119">
        <v>25.497011860166204</v>
      </c>
      <c r="E540" s="41">
        <v>250</v>
      </c>
      <c r="F540" s="41">
        <v>153</v>
      </c>
      <c r="G540" s="92">
        <v>55</v>
      </c>
      <c r="H540" s="120">
        <v>86.20689655172413</v>
      </c>
      <c r="I540" s="120">
        <v>86.4406779661017</v>
      </c>
      <c r="J540" s="121">
        <v>84.61538461538461</v>
      </c>
      <c r="K540" s="69"/>
    </row>
    <row r="541" spans="1:11" ht="12.75">
      <c r="A541" s="67" t="s">
        <v>505</v>
      </c>
      <c r="B541" s="118">
        <v>6.978753880157082</v>
      </c>
      <c r="C541" s="118">
        <v>8.959512271621227</v>
      </c>
      <c r="D541" s="122"/>
      <c r="E541" s="41">
        <v>84</v>
      </c>
      <c r="F541" s="41">
        <v>48</v>
      </c>
      <c r="G541" s="92">
        <v>19</v>
      </c>
      <c r="H541" s="120">
        <v>84</v>
      </c>
      <c r="I541" s="120">
        <v>73.84615384615385</v>
      </c>
      <c r="J541" s="123"/>
      <c r="K541" s="69"/>
    </row>
    <row r="542" spans="1:11" ht="12.75">
      <c r="A542" s="67" t="s">
        <v>506</v>
      </c>
      <c r="B542" s="118">
        <v>6.800431277422381</v>
      </c>
      <c r="C542" s="118">
        <v>8.41917925479459</v>
      </c>
      <c r="D542" s="119">
        <v>28.099558067495728</v>
      </c>
      <c r="E542" s="41">
        <v>85</v>
      </c>
      <c r="F542" s="41">
        <v>46</v>
      </c>
      <c r="G542" s="92">
        <v>30</v>
      </c>
      <c r="H542" s="120">
        <v>96.5909090909091</v>
      </c>
      <c r="I542" s="120">
        <v>85.18518518518519</v>
      </c>
      <c r="J542" s="121">
        <v>130.43478260869566</v>
      </c>
      <c r="K542" s="69"/>
    </row>
    <row r="543" spans="1:11" ht="12.75">
      <c r="A543" s="67" t="s">
        <v>507</v>
      </c>
      <c r="B543" s="118">
        <v>8.464459234319454</v>
      </c>
      <c r="C543" s="118">
        <v>12.556069553002875</v>
      </c>
      <c r="D543" s="119">
        <v>23.89301286214614</v>
      </c>
      <c r="E543" s="41">
        <v>113</v>
      </c>
      <c r="F543" s="41">
        <v>73</v>
      </c>
      <c r="G543" s="92">
        <v>28</v>
      </c>
      <c r="H543" s="120">
        <v>102.72727272727273</v>
      </c>
      <c r="I543" s="120">
        <v>102.8169014084507</v>
      </c>
      <c r="J543" s="121">
        <v>103.7037037037037</v>
      </c>
      <c r="K543" s="69"/>
    </row>
    <row r="544" spans="1:11" ht="12.75">
      <c r="A544" s="67" t="s">
        <v>508</v>
      </c>
      <c r="B544" s="118">
        <v>8.815746130016734</v>
      </c>
      <c r="C544" s="118">
        <v>11.697191699510508</v>
      </c>
      <c r="D544" s="122"/>
      <c r="E544" s="41">
        <v>107</v>
      </c>
      <c r="F544" s="41">
        <v>63</v>
      </c>
      <c r="G544" s="92">
        <v>30</v>
      </c>
      <c r="H544" s="120">
        <v>99.07407407407408</v>
      </c>
      <c r="I544" s="120">
        <v>103.27868852459017</v>
      </c>
      <c r="J544" s="123"/>
      <c r="K544" s="69"/>
    </row>
    <row r="545" spans="1:11" ht="12.75">
      <c r="A545" s="67" t="s">
        <v>509</v>
      </c>
      <c r="B545" s="118">
        <v>10.780249295096219</v>
      </c>
      <c r="C545" s="118">
        <v>13.778109758506533</v>
      </c>
      <c r="D545" s="119">
        <v>30.768475494770364</v>
      </c>
      <c r="E545" s="41">
        <v>659</v>
      </c>
      <c r="F545" s="41">
        <v>384</v>
      </c>
      <c r="G545" s="92">
        <v>171</v>
      </c>
      <c r="H545" s="120">
        <v>102.0123839009288</v>
      </c>
      <c r="I545" s="120">
        <v>100.52356020942408</v>
      </c>
      <c r="J545" s="121">
        <v>86.36363636363636</v>
      </c>
      <c r="K545" s="69"/>
    </row>
    <row r="546" spans="1:11" ht="12.75">
      <c r="A546" s="67" t="s">
        <v>510</v>
      </c>
      <c r="B546" s="118">
        <v>8.6428943846603</v>
      </c>
      <c r="C546" s="118">
        <v>11.822356794037036</v>
      </c>
      <c r="D546" s="119">
        <v>22.55614196378706</v>
      </c>
      <c r="E546" s="41">
        <v>112</v>
      </c>
      <c r="F546" s="41">
        <v>65</v>
      </c>
      <c r="G546" s="92">
        <v>30</v>
      </c>
      <c r="H546" s="120">
        <v>86.15384615384616</v>
      </c>
      <c r="I546" s="120">
        <v>82.27848101265823</v>
      </c>
      <c r="J546" s="121">
        <v>85.71428571428571</v>
      </c>
      <c r="K546" s="69"/>
    </row>
    <row r="547" spans="1:11" ht="12.75">
      <c r="A547" s="67" t="s">
        <v>511</v>
      </c>
      <c r="B547" s="118">
        <v>9.183452063584268</v>
      </c>
      <c r="C547" s="118">
        <v>11.877264210899858</v>
      </c>
      <c r="D547" s="119">
        <v>36.79850445715444</v>
      </c>
      <c r="E547" s="41">
        <v>140</v>
      </c>
      <c r="F547" s="41">
        <v>79</v>
      </c>
      <c r="G547" s="92">
        <v>48</v>
      </c>
      <c r="H547" s="120">
        <v>84.84848484848484</v>
      </c>
      <c r="I547" s="120">
        <v>82.29166666666666</v>
      </c>
      <c r="J547" s="121">
        <v>97.95918367346938</v>
      </c>
      <c r="K547" s="69"/>
    </row>
    <row r="548" spans="1:11" ht="12.75">
      <c r="A548" s="67" t="s">
        <v>512</v>
      </c>
      <c r="B548" s="118">
        <v>9.918716617630576</v>
      </c>
      <c r="C548" s="118">
        <v>14.690109251258596</v>
      </c>
      <c r="D548" s="119">
        <v>24.427587431675928</v>
      </c>
      <c r="E548" s="41">
        <v>221</v>
      </c>
      <c r="F548" s="41">
        <v>144</v>
      </c>
      <c r="G548" s="92">
        <v>41</v>
      </c>
      <c r="H548" s="120">
        <v>85.32818532818533</v>
      </c>
      <c r="I548" s="120">
        <v>84.70588235294117</v>
      </c>
      <c r="J548" s="121">
        <v>51.89873417721519</v>
      </c>
      <c r="K548" s="69"/>
    </row>
    <row r="549" spans="1:11" ht="12.75">
      <c r="A549" s="67" t="s">
        <v>513</v>
      </c>
      <c r="B549" s="118">
        <v>13.566237482805743</v>
      </c>
      <c r="C549" s="118">
        <v>20.211339902710336</v>
      </c>
      <c r="D549" s="119">
        <v>33.477269926552296</v>
      </c>
      <c r="E549" s="41">
        <v>373</v>
      </c>
      <c r="F549" s="41">
        <v>238</v>
      </c>
      <c r="G549" s="92">
        <v>90</v>
      </c>
      <c r="H549" s="120">
        <v>84.58049886621315</v>
      </c>
      <c r="I549" s="120">
        <v>91.53846153846153</v>
      </c>
      <c r="J549" s="121">
        <v>80.35714285714286</v>
      </c>
      <c r="K549" s="69"/>
    </row>
    <row r="550" spans="1:11" ht="12.75">
      <c r="A550" s="67" t="s">
        <v>514</v>
      </c>
      <c r="B550" s="118">
        <v>11.772370095590944</v>
      </c>
      <c r="C550" s="118">
        <v>15.06453510211021</v>
      </c>
      <c r="D550" s="119">
        <v>31.08696384145915</v>
      </c>
      <c r="E550" s="41">
        <v>699</v>
      </c>
      <c r="F550" s="41">
        <v>405</v>
      </c>
      <c r="G550" s="92">
        <v>202</v>
      </c>
      <c r="H550" s="120">
        <v>92.70557029177718</v>
      </c>
      <c r="I550" s="120">
        <v>95.97156398104265</v>
      </c>
      <c r="J550" s="121">
        <v>94.39252336448598</v>
      </c>
      <c r="K550" s="69"/>
    </row>
    <row r="551" spans="1:11" ht="12.75">
      <c r="A551" s="67" t="s">
        <v>515</v>
      </c>
      <c r="B551" s="118">
        <v>11.741384088660729</v>
      </c>
      <c r="C551" s="118">
        <v>16.32482331983932</v>
      </c>
      <c r="D551" s="119">
        <v>27.152740607985738</v>
      </c>
      <c r="E551" s="41">
        <v>117</v>
      </c>
      <c r="F551" s="41">
        <v>70</v>
      </c>
      <c r="G551" s="92">
        <v>28</v>
      </c>
      <c r="H551" s="120">
        <v>90.69767441860465</v>
      </c>
      <c r="I551" s="120">
        <v>92.10526315789474</v>
      </c>
      <c r="J551" s="121">
        <v>77.77777777777779</v>
      </c>
      <c r="K551" s="69"/>
    </row>
    <row r="552" spans="1:11" ht="12.75">
      <c r="A552" s="67" t="s">
        <v>516</v>
      </c>
      <c r="B552" s="118">
        <v>7.251867331057035</v>
      </c>
      <c r="C552" s="118">
        <v>9.76463972912336</v>
      </c>
      <c r="D552" s="119">
        <v>23.782688990993115</v>
      </c>
      <c r="E552" s="41">
        <v>106</v>
      </c>
      <c r="F552" s="41">
        <v>61</v>
      </c>
      <c r="G552" s="92">
        <v>27</v>
      </c>
      <c r="H552" s="120">
        <v>81.53846153846153</v>
      </c>
      <c r="I552" s="120">
        <v>79.22077922077922</v>
      </c>
      <c r="J552" s="121">
        <v>79.41176470588235</v>
      </c>
      <c r="K552" s="69"/>
    </row>
    <row r="553" spans="1:11" ht="12.75">
      <c r="A553" s="19"/>
      <c r="D553" s="19"/>
      <c r="G553" s="19"/>
      <c r="J553" s="19"/>
      <c r="K553" s="69"/>
    </row>
    <row r="554" spans="1:11" ht="15.75">
      <c r="A554" s="65" t="s">
        <v>517</v>
      </c>
      <c r="B554" s="23">
        <v>8.9</v>
      </c>
      <c r="C554" s="23">
        <v>12.2</v>
      </c>
      <c r="D554" s="24">
        <v>22.5</v>
      </c>
      <c r="E554" s="113">
        <v>9440</v>
      </c>
      <c r="F554" s="113">
        <v>5541</v>
      </c>
      <c r="G554" s="114">
        <v>2933</v>
      </c>
      <c r="H554" s="23">
        <v>95</v>
      </c>
      <c r="I554" s="23">
        <v>94</v>
      </c>
      <c r="J554" s="24">
        <v>90</v>
      </c>
      <c r="K554" s="22"/>
    </row>
    <row r="555" spans="1:11" ht="12.75">
      <c r="A555" s="19"/>
      <c r="D555" s="19"/>
      <c r="G555" s="19"/>
      <c r="J555" s="19"/>
      <c r="K555" s="69"/>
    </row>
    <row r="556" spans="1:11" ht="15">
      <c r="A556" s="66" t="s">
        <v>518</v>
      </c>
      <c r="B556" s="31">
        <v>7.057583477499542</v>
      </c>
      <c r="C556" s="31">
        <v>9.140439460988786</v>
      </c>
      <c r="D556" s="115">
        <v>16.797183845213848</v>
      </c>
      <c r="E556" s="116">
        <v>1615</v>
      </c>
      <c r="F556" s="116">
        <v>894</v>
      </c>
      <c r="G556" s="117">
        <v>476</v>
      </c>
      <c r="H556" s="116">
        <v>92.97639608520437</v>
      </c>
      <c r="I556" s="116">
        <v>91.78644763860369</v>
      </c>
      <c r="J556" s="117">
        <v>89.98109640831758</v>
      </c>
      <c r="K556" s="44"/>
    </row>
    <row r="557" spans="1:11" ht="12.75">
      <c r="A557" s="67" t="s">
        <v>519</v>
      </c>
      <c r="B557" s="118">
        <v>7.5090124342533136</v>
      </c>
      <c r="C557" s="118">
        <v>8.876741819518251</v>
      </c>
      <c r="D557" s="119">
        <v>18.127419365204354</v>
      </c>
      <c r="E557" s="41">
        <v>832</v>
      </c>
      <c r="F557" s="41">
        <v>425</v>
      </c>
      <c r="G557" s="92">
        <v>237</v>
      </c>
      <c r="H557" s="120">
        <v>101.33982947624847</v>
      </c>
      <c r="I557" s="120">
        <v>98.60788863109049</v>
      </c>
      <c r="J557" s="121">
        <v>92.21789883268482</v>
      </c>
      <c r="K557" s="69"/>
    </row>
    <row r="558" spans="1:11" ht="12.75">
      <c r="A558" s="67" t="s">
        <v>520</v>
      </c>
      <c r="B558" s="118">
        <v>3.982401061794557</v>
      </c>
      <c r="C558" s="118">
        <v>5.254301198956086</v>
      </c>
      <c r="D558" s="119">
        <v>13.96895772433931</v>
      </c>
      <c r="E558" s="41">
        <v>64</v>
      </c>
      <c r="F558" s="41">
        <v>37</v>
      </c>
      <c r="G558" s="92">
        <v>26</v>
      </c>
      <c r="H558" s="120">
        <v>75.29411764705883</v>
      </c>
      <c r="I558" s="120">
        <v>66.07142857142857</v>
      </c>
      <c r="J558" s="121">
        <v>86.66666666666667</v>
      </c>
      <c r="K558" s="69"/>
    </row>
    <row r="559" spans="1:11" ht="12.75">
      <c r="A559" s="67" t="s">
        <v>521</v>
      </c>
      <c r="B559" s="118">
        <v>8.1584715374618</v>
      </c>
      <c r="C559" s="118">
        <v>11.51767089189043</v>
      </c>
      <c r="D559" s="119">
        <v>17.254723949522464</v>
      </c>
      <c r="E559" s="41">
        <v>520</v>
      </c>
      <c r="F559" s="41">
        <v>313</v>
      </c>
      <c r="G559" s="92">
        <v>144</v>
      </c>
      <c r="H559" s="120">
        <v>88.73720136518772</v>
      </c>
      <c r="I559" s="120">
        <v>93.15476190476191</v>
      </c>
      <c r="J559" s="121">
        <v>86.74698795180723</v>
      </c>
      <c r="K559" s="69"/>
    </row>
    <row r="560" spans="1:11" ht="12.75">
      <c r="A560" s="67" t="s">
        <v>522</v>
      </c>
      <c r="B560" s="118">
        <v>7.656223966278644</v>
      </c>
      <c r="C560" s="125"/>
      <c r="D560" s="122"/>
      <c r="E560" s="41">
        <v>48</v>
      </c>
      <c r="F560" s="41">
        <v>27</v>
      </c>
      <c r="G560" s="92">
        <v>16</v>
      </c>
      <c r="H560" s="120">
        <v>76.19047619047619</v>
      </c>
      <c r="I560" s="126"/>
      <c r="J560" s="123"/>
      <c r="K560" s="69"/>
    </row>
    <row r="561" spans="1:11" ht="12.75">
      <c r="A561" s="67" t="s">
        <v>523</v>
      </c>
      <c r="B561" s="118">
        <v>4.725523417865742</v>
      </c>
      <c r="C561" s="118">
        <v>6.977628449341529</v>
      </c>
      <c r="D561" s="119">
        <v>12.692554546779006</v>
      </c>
      <c r="E561" s="41">
        <v>151</v>
      </c>
      <c r="F561" s="41">
        <v>92</v>
      </c>
      <c r="G561" s="92">
        <v>53</v>
      </c>
      <c r="H561" s="120">
        <v>82.96703296703298</v>
      </c>
      <c r="I561" s="120">
        <v>83.63636363636363</v>
      </c>
      <c r="J561" s="121">
        <v>94.64285714285714</v>
      </c>
      <c r="K561" s="69"/>
    </row>
    <row r="562" spans="1:11" ht="12.75">
      <c r="A562" s="19"/>
      <c r="D562" s="19"/>
      <c r="G562" s="19"/>
      <c r="J562" s="19"/>
      <c r="K562" s="69"/>
    </row>
    <row r="563" spans="1:11" ht="15">
      <c r="A563" s="66" t="s">
        <v>524</v>
      </c>
      <c r="B563" s="31">
        <v>9.02676139178781</v>
      </c>
      <c r="C563" s="31">
        <v>12.804024861718869</v>
      </c>
      <c r="D563" s="115">
        <v>20.009020902700218</v>
      </c>
      <c r="E563" s="116">
        <v>1613</v>
      </c>
      <c r="F563" s="116">
        <v>978</v>
      </c>
      <c r="G563" s="117">
        <v>479</v>
      </c>
      <c r="H563" s="116">
        <v>92.8078250863061</v>
      </c>
      <c r="I563" s="116">
        <v>90.89219330855019</v>
      </c>
      <c r="J563" s="117">
        <v>88.05147058823529</v>
      </c>
      <c r="K563" s="44"/>
    </row>
    <row r="564" spans="1:11" ht="12.75">
      <c r="A564" s="67" t="s">
        <v>525</v>
      </c>
      <c r="B564" s="118">
        <v>10.066443314139354</v>
      </c>
      <c r="C564" s="118">
        <v>13.345766357796368</v>
      </c>
      <c r="D564" s="119">
        <v>21.333529250268256</v>
      </c>
      <c r="E564" s="41">
        <v>631</v>
      </c>
      <c r="F564" s="41">
        <v>359</v>
      </c>
      <c r="G564" s="92">
        <v>204</v>
      </c>
      <c r="H564" s="120">
        <v>101.12179487179486</v>
      </c>
      <c r="I564" s="120">
        <v>94.22572178477691</v>
      </c>
      <c r="J564" s="121">
        <v>99.51219512195122</v>
      </c>
      <c r="K564" s="69"/>
    </row>
    <row r="565" spans="1:11" ht="12.75">
      <c r="A565" s="67" t="s">
        <v>526</v>
      </c>
      <c r="B565" s="118">
        <v>7.418482884889315</v>
      </c>
      <c r="C565" s="118">
        <v>10.56948952854451</v>
      </c>
      <c r="D565" s="119">
        <v>18.426061755317058</v>
      </c>
      <c r="E565" s="41">
        <v>87</v>
      </c>
      <c r="F565" s="41">
        <v>53</v>
      </c>
      <c r="G565" s="92">
        <v>28</v>
      </c>
      <c r="H565" s="120">
        <v>92.5531914893617</v>
      </c>
      <c r="I565" s="120">
        <v>96.36363636363636</v>
      </c>
      <c r="J565" s="121">
        <v>93.33333333333333</v>
      </c>
      <c r="K565" s="69"/>
    </row>
    <row r="566" spans="1:11" ht="12.75">
      <c r="A566" s="67" t="s">
        <v>527</v>
      </c>
      <c r="B566" s="118">
        <v>7.361727296840456</v>
      </c>
      <c r="C566" s="118">
        <v>11.588447177606676</v>
      </c>
      <c r="D566" s="122"/>
      <c r="E566" s="41">
        <v>56</v>
      </c>
      <c r="F566" s="41">
        <v>35</v>
      </c>
      <c r="G566" s="92">
        <v>14</v>
      </c>
      <c r="H566" s="120">
        <v>90.32258064516128</v>
      </c>
      <c r="I566" s="120">
        <v>85.36585365853658</v>
      </c>
      <c r="J566" s="123"/>
      <c r="K566" s="69"/>
    </row>
    <row r="567" spans="1:11" ht="12.75">
      <c r="A567" s="67" t="s">
        <v>528</v>
      </c>
      <c r="B567" s="118">
        <v>7.99695782973434</v>
      </c>
      <c r="C567" s="118">
        <v>10.671643789830595</v>
      </c>
      <c r="D567" s="119">
        <v>19.322590085512655</v>
      </c>
      <c r="E567" s="41">
        <v>157</v>
      </c>
      <c r="F567" s="41">
        <v>90</v>
      </c>
      <c r="G567" s="92">
        <v>50</v>
      </c>
      <c r="H567" s="120">
        <v>83.9572192513369</v>
      </c>
      <c r="I567" s="120">
        <v>78.94736842105263</v>
      </c>
      <c r="J567" s="121">
        <v>94.33962264150944</v>
      </c>
      <c r="K567" s="69"/>
    </row>
    <row r="568" spans="1:11" ht="12.75">
      <c r="A568" s="67" t="s">
        <v>529</v>
      </c>
      <c r="B568" s="118">
        <v>10.068258383960279</v>
      </c>
      <c r="C568" s="118">
        <v>14.028413759913471</v>
      </c>
      <c r="D568" s="119">
        <v>21.561659556797192</v>
      </c>
      <c r="E568" s="41">
        <v>312</v>
      </c>
      <c r="F568" s="41">
        <v>191</v>
      </c>
      <c r="G568" s="92">
        <v>84</v>
      </c>
      <c r="H568" s="120">
        <v>90.69767441860465</v>
      </c>
      <c r="I568" s="120">
        <v>95.5</v>
      </c>
      <c r="J568" s="121">
        <v>77.06422018348624</v>
      </c>
      <c r="K568" s="69"/>
    </row>
    <row r="569" spans="1:11" ht="12.75">
      <c r="A569" s="67" t="s">
        <v>530</v>
      </c>
      <c r="B569" s="118">
        <v>6.6426615596245355</v>
      </c>
      <c r="C569" s="118">
        <v>10.126605457009788</v>
      </c>
      <c r="D569" s="119">
        <v>13.983421038709986</v>
      </c>
      <c r="E569" s="41">
        <v>118</v>
      </c>
      <c r="F569" s="41">
        <v>77</v>
      </c>
      <c r="G569" s="92">
        <v>30</v>
      </c>
      <c r="H569" s="120">
        <v>85.5072463768116</v>
      </c>
      <c r="I569" s="120">
        <v>81.91489361702128</v>
      </c>
      <c r="J569" s="121">
        <v>75</v>
      </c>
      <c r="K569" s="69"/>
    </row>
    <row r="570" spans="1:11" ht="12.75">
      <c r="A570" s="67" t="s">
        <v>531</v>
      </c>
      <c r="B570" s="118">
        <v>8.690574959867947</v>
      </c>
      <c r="C570" s="118">
        <v>15.448370666274226</v>
      </c>
      <c r="D570" s="119">
        <v>22.77474226638949</v>
      </c>
      <c r="E570" s="41">
        <v>161</v>
      </c>
      <c r="F570" s="41">
        <v>118</v>
      </c>
      <c r="G570" s="92">
        <v>50</v>
      </c>
      <c r="H570" s="120">
        <v>81.31313131313132</v>
      </c>
      <c r="I570" s="120">
        <v>86.13138686131386</v>
      </c>
      <c r="J570" s="121">
        <v>78.125</v>
      </c>
      <c r="K570" s="69"/>
    </row>
    <row r="571" spans="1:11" ht="12.75">
      <c r="A571" s="67" t="s">
        <v>532</v>
      </c>
      <c r="B571" s="118">
        <v>9.32159542816061</v>
      </c>
      <c r="C571" s="118">
        <v>13.231441979449876</v>
      </c>
      <c r="D571" s="119">
        <v>16.904428781284807</v>
      </c>
      <c r="E571" s="41">
        <v>91</v>
      </c>
      <c r="F571" s="41">
        <v>55</v>
      </c>
      <c r="G571" s="92">
        <v>19</v>
      </c>
      <c r="H571" s="120">
        <v>100</v>
      </c>
      <c r="I571" s="120">
        <v>101.85185185185186</v>
      </c>
      <c r="J571" s="121">
        <v>61.29032258064516</v>
      </c>
      <c r="K571" s="69"/>
    </row>
    <row r="572" spans="1:11" ht="12.75">
      <c r="A572" s="19"/>
      <c r="D572" s="19"/>
      <c r="G572" s="19"/>
      <c r="J572" s="19"/>
      <c r="K572" s="69"/>
    </row>
    <row r="573" spans="1:11" ht="15">
      <c r="A573" s="66" t="s">
        <v>533</v>
      </c>
      <c r="B573" s="31">
        <v>11.046609524700143</v>
      </c>
      <c r="C573" s="31">
        <v>15.050010184401305</v>
      </c>
      <c r="D573" s="115">
        <v>29.151659591446343</v>
      </c>
      <c r="E573" s="116">
        <v>2382</v>
      </c>
      <c r="F573" s="116">
        <v>1410</v>
      </c>
      <c r="G573" s="117">
        <v>731</v>
      </c>
      <c r="H573" s="116">
        <v>98.34847233691164</v>
      </c>
      <c r="I573" s="116">
        <v>97.30848861283644</v>
      </c>
      <c r="J573" s="117">
        <v>97.20744680851064</v>
      </c>
      <c r="K573" s="44"/>
    </row>
    <row r="574" spans="1:11" ht="12.75">
      <c r="A574" s="67" t="s">
        <v>534</v>
      </c>
      <c r="B574" s="118">
        <v>12.436686417854412</v>
      </c>
      <c r="C574" s="118">
        <v>16.135907029366994</v>
      </c>
      <c r="D574" s="119">
        <v>29.969450215000915</v>
      </c>
      <c r="E574" s="41">
        <v>532</v>
      </c>
      <c r="F574" s="41">
        <v>304</v>
      </c>
      <c r="G574" s="92">
        <v>136</v>
      </c>
      <c r="H574" s="120">
        <v>98.88475836431226</v>
      </c>
      <c r="I574" s="120">
        <v>103.4013605442177</v>
      </c>
      <c r="J574" s="121">
        <v>93.15068493150685</v>
      </c>
      <c r="K574" s="69"/>
    </row>
    <row r="575" spans="1:11" ht="12.75">
      <c r="A575" s="67" t="s">
        <v>535</v>
      </c>
      <c r="B575" s="118">
        <v>10.317406652436683</v>
      </c>
      <c r="C575" s="118">
        <v>15.276736785038155</v>
      </c>
      <c r="D575" s="119">
        <v>25.768920094932586</v>
      </c>
      <c r="E575" s="41">
        <v>117</v>
      </c>
      <c r="F575" s="41">
        <v>70</v>
      </c>
      <c r="G575" s="92">
        <v>30</v>
      </c>
      <c r="H575" s="120">
        <v>92.1259842519685</v>
      </c>
      <c r="I575" s="120">
        <v>101.44927536231884</v>
      </c>
      <c r="J575" s="121">
        <v>85.71428571428571</v>
      </c>
      <c r="K575" s="69"/>
    </row>
    <row r="576" spans="1:11" ht="12.75">
      <c r="A576" s="67" t="s">
        <v>536</v>
      </c>
      <c r="B576" s="118">
        <v>12.704269086386788</v>
      </c>
      <c r="C576" s="118">
        <v>17.347142526076578</v>
      </c>
      <c r="D576" s="119">
        <v>30.537563869192958</v>
      </c>
      <c r="E576" s="41">
        <v>267</v>
      </c>
      <c r="F576" s="41">
        <v>155</v>
      </c>
      <c r="G576" s="92">
        <v>83</v>
      </c>
      <c r="H576" s="120">
        <v>105.53359683794466</v>
      </c>
      <c r="I576" s="120">
        <v>99.35897435897436</v>
      </c>
      <c r="J576" s="121">
        <v>113.69863013698631</v>
      </c>
      <c r="K576" s="69"/>
    </row>
    <row r="577" spans="1:11" ht="12.75">
      <c r="A577" s="67" t="s">
        <v>537</v>
      </c>
      <c r="B577" s="118">
        <v>9.92545438823094</v>
      </c>
      <c r="C577" s="118">
        <v>12.45545648793036</v>
      </c>
      <c r="D577" s="119">
        <v>26.975184808093</v>
      </c>
      <c r="E577" s="41">
        <v>174</v>
      </c>
      <c r="F577" s="41">
        <v>95</v>
      </c>
      <c r="G577" s="92">
        <v>49</v>
      </c>
      <c r="H577" s="120">
        <v>110.828025477707</v>
      </c>
      <c r="I577" s="120">
        <v>104.39560439560441</v>
      </c>
      <c r="J577" s="121">
        <v>102.08333333333333</v>
      </c>
      <c r="K577" s="69"/>
    </row>
    <row r="578" spans="1:11" ht="12.75">
      <c r="A578" s="67" t="s">
        <v>538</v>
      </c>
      <c r="B578" s="118">
        <v>11.640912961422247</v>
      </c>
      <c r="C578" s="118">
        <v>15.674996476905362</v>
      </c>
      <c r="D578" s="119">
        <v>32.69636168386809</v>
      </c>
      <c r="E578" s="41">
        <v>828</v>
      </c>
      <c r="F578" s="41">
        <v>486</v>
      </c>
      <c r="G578" s="92">
        <v>302</v>
      </c>
      <c r="H578" s="120">
        <v>95.83333333333334</v>
      </c>
      <c r="I578" s="120">
        <v>91.69811320754717</v>
      </c>
      <c r="J578" s="121">
        <v>104.49826989619378</v>
      </c>
      <c r="K578" s="69"/>
    </row>
    <row r="579" spans="1:11" ht="12.75">
      <c r="A579" s="67" t="s">
        <v>539</v>
      </c>
      <c r="B579" s="118">
        <v>9.036101793741881</v>
      </c>
      <c r="C579" s="118">
        <v>13.497897481660361</v>
      </c>
      <c r="D579" s="119">
        <v>24.32978969639688</v>
      </c>
      <c r="E579" s="41">
        <v>185</v>
      </c>
      <c r="F579" s="41">
        <v>122</v>
      </c>
      <c r="G579" s="92">
        <v>55</v>
      </c>
      <c r="H579" s="120">
        <v>85.25345622119815</v>
      </c>
      <c r="I579" s="120">
        <v>88.40579710144928</v>
      </c>
      <c r="J579" s="121">
        <v>70.51282051282051</v>
      </c>
      <c r="K579" s="69"/>
    </row>
    <row r="580" spans="1:11" ht="12.75">
      <c r="A580" s="67" t="s">
        <v>540</v>
      </c>
      <c r="B580" s="118">
        <v>10.458228969112254</v>
      </c>
      <c r="C580" s="118">
        <v>15.134023427804136</v>
      </c>
      <c r="D580" s="122"/>
      <c r="E580" s="41">
        <v>89</v>
      </c>
      <c r="F580" s="41">
        <v>55</v>
      </c>
      <c r="G580" s="92">
        <v>24</v>
      </c>
      <c r="H580" s="120">
        <v>112.65822784810126</v>
      </c>
      <c r="I580" s="120">
        <v>105.76923076923077</v>
      </c>
      <c r="J580" s="123"/>
      <c r="K580" s="69"/>
    </row>
    <row r="581" spans="1:11" ht="12.75">
      <c r="A581" s="67" t="s">
        <v>541</v>
      </c>
      <c r="B581" s="118">
        <v>6.720583997898916</v>
      </c>
      <c r="C581" s="118">
        <v>10.319637658957049</v>
      </c>
      <c r="D581" s="119">
        <v>23.10842736415487</v>
      </c>
      <c r="E581" s="41">
        <v>70</v>
      </c>
      <c r="F581" s="41">
        <v>47</v>
      </c>
      <c r="G581" s="92">
        <v>28</v>
      </c>
      <c r="H581" s="120">
        <v>95.8904109589041</v>
      </c>
      <c r="I581" s="120">
        <v>94</v>
      </c>
      <c r="J581" s="121">
        <v>112</v>
      </c>
      <c r="K581" s="69"/>
    </row>
    <row r="582" spans="1:11" ht="12.75">
      <c r="A582" s="67" t="s">
        <v>542</v>
      </c>
      <c r="B582" s="118">
        <v>9.646203640709357</v>
      </c>
      <c r="C582" s="118">
        <v>13.890614320230934</v>
      </c>
      <c r="D582" s="119">
        <v>19.580603774916767</v>
      </c>
      <c r="E582" s="41">
        <v>120</v>
      </c>
      <c r="F582" s="41">
        <v>76</v>
      </c>
      <c r="G582" s="92">
        <v>24</v>
      </c>
      <c r="H582" s="120">
        <v>105.26315789473684</v>
      </c>
      <c r="I582" s="120">
        <v>110.14492753623189</v>
      </c>
      <c r="J582" s="121">
        <v>75</v>
      </c>
      <c r="K582" s="69"/>
    </row>
    <row r="583" spans="1:11" ht="12.75">
      <c r="A583" s="19"/>
      <c r="D583" s="19"/>
      <c r="G583" s="19"/>
      <c r="J583" s="19"/>
      <c r="K583" s="69"/>
    </row>
    <row r="584" spans="1:11" ht="15">
      <c r="A584" s="66" t="s">
        <v>543</v>
      </c>
      <c r="B584" s="31">
        <v>9.07162142124005</v>
      </c>
      <c r="C584" s="31">
        <v>12.818852541953005</v>
      </c>
      <c r="D584" s="115">
        <v>23.735088764822677</v>
      </c>
      <c r="E584" s="116">
        <v>2167</v>
      </c>
      <c r="F584" s="116">
        <v>1301</v>
      </c>
      <c r="G584" s="117">
        <v>703</v>
      </c>
      <c r="H584" s="116">
        <v>94.96056091148117</v>
      </c>
      <c r="I584" s="116">
        <v>95.17190929041696</v>
      </c>
      <c r="J584" s="117">
        <v>84.19161676646706</v>
      </c>
      <c r="K584" s="44"/>
    </row>
    <row r="585" spans="1:11" ht="12.75">
      <c r="A585" s="67" t="s">
        <v>544</v>
      </c>
      <c r="B585" s="118">
        <v>10.53788498384381</v>
      </c>
      <c r="C585" s="118">
        <v>14.849833654323206</v>
      </c>
      <c r="D585" s="119">
        <v>25.474411156680336</v>
      </c>
      <c r="E585" s="41">
        <v>356</v>
      </c>
      <c r="F585" s="41">
        <v>215</v>
      </c>
      <c r="G585" s="92">
        <v>114</v>
      </c>
      <c r="H585" s="120">
        <v>102.59365994236312</v>
      </c>
      <c r="I585" s="120">
        <v>106.96517412935323</v>
      </c>
      <c r="J585" s="121">
        <v>88.37209302325581</v>
      </c>
      <c r="K585" s="69"/>
    </row>
    <row r="586" spans="1:11" ht="12.75">
      <c r="A586" s="67" t="s">
        <v>545</v>
      </c>
      <c r="B586" s="118">
        <v>11.34876369829598</v>
      </c>
      <c r="C586" s="118">
        <v>14.759220935211317</v>
      </c>
      <c r="D586" s="119">
        <v>25.440409094100985</v>
      </c>
      <c r="E586" s="41">
        <v>269</v>
      </c>
      <c r="F586" s="41">
        <v>146</v>
      </c>
      <c r="G586" s="92">
        <v>78</v>
      </c>
      <c r="H586" s="120">
        <v>100.37313432835822</v>
      </c>
      <c r="I586" s="120">
        <v>96.68874172185431</v>
      </c>
      <c r="J586" s="121">
        <v>97.5</v>
      </c>
      <c r="K586" s="69"/>
    </row>
    <row r="587" spans="1:11" ht="12.75">
      <c r="A587" s="67" t="s">
        <v>546</v>
      </c>
      <c r="B587" s="118">
        <v>6.801260789745886</v>
      </c>
      <c r="C587" s="125"/>
      <c r="D587" s="122"/>
      <c r="E587" s="41">
        <v>36</v>
      </c>
      <c r="F587" s="41">
        <v>27</v>
      </c>
      <c r="G587" s="92">
        <v>10</v>
      </c>
      <c r="H587" s="120">
        <v>64.28571428571429</v>
      </c>
      <c r="I587" s="126"/>
      <c r="J587" s="123"/>
      <c r="K587" s="69"/>
    </row>
    <row r="588" spans="1:11" ht="12.75">
      <c r="A588" s="67" t="s">
        <v>547</v>
      </c>
      <c r="B588" s="118">
        <v>8.62694859743959</v>
      </c>
      <c r="C588" s="125"/>
      <c r="D588" s="122"/>
      <c r="E588" s="41">
        <v>50</v>
      </c>
      <c r="F588" s="41">
        <v>33</v>
      </c>
      <c r="G588" s="92">
        <v>9</v>
      </c>
      <c r="H588" s="120">
        <v>92.5925925925926</v>
      </c>
      <c r="I588" s="126"/>
      <c r="J588" s="123"/>
      <c r="K588" s="69"/>
    </row>
    <row r="589" spans="1:11" ht="12.75">
      <c r="A589" s="67" t="s">
        <v>548</v>
      </c>
      <c r="B589" s="118">
        <v>5.424909221497085</v>
      </c>
      <c r="C589" s="118">
        <v>8.996447337932578</v>
      </c>
      <c r="D589" s="119">
        <v>15.556483622549013</v>
      </c>
      <c r="E589" s="41">
        <v>81</v>
      </c>
      <c r="F589" s="41">
        <v>54</v>
      </c>
      <c r="G589" s="92">
        <v>30</v>
      </c>
      <c r="H589" s="120">
        <v>78.64077669902912</v>
      </c>
      <c r="I589" s="120">
        <v>83.07692307692308</v>
      </c>
      <c r="J589" s="121">
        <v>100</v>
      </c>
      <c r="K589" s="69"/>
    </row>
    <row r="590" spans="1:11" ht="12.75">
      <c r="A590" s="67" t="s">
        <v>549</v>
      </c>
      <c r="B590" s="118">
        <v>7.554418271422017</v>
      </c>
      <c r="C590" s="118">
        <v>10.74806749130313</v>
      </c>
      <c r="D590" s="119">
        <v>22.103657294169988</v>
      </c>
      <c r="E590" s="41">
        <v>145</v>
      </c>
      <c r="F590" s="41">
        <v>90</v>
      </c>
      <c r="G590" s="92">
        <v>42</v>
      </c>
      <c r="H590" s="120">
        <v>94.77124183006535</v>
      </c>
      <c r="I590" s="120">
        <v>103.44827586206897</v>
      </c>
      <c r="J590" s="121">
        <v>71.1864406779661</v>
      </c>
      <c r="K590" s="69"/>
    </row>
    <row r="591" spans="1:11" ht="12.75">
      <c r="A591" s="67" t="s">
        <v>550</v>
      </c>
      <c r="B591" s="118">
        <v>10.167171093360016</v>
      </c>
      <c r="C591" s="118">
        <v>13.574830783988972</v>
      </c>
      <c r="D591" s="119">
        <v>28.59924986587678</v>
      </c>
      <c r="E591" s="41">
        <v>276</v>
      </c>
      <c r="F591" s="41">
        <v>155</v>
      </c>
      <c r="G591" s="92">
        <v>104</v>
      </c>
      <c r="H591" s="120">
        <v>109.96015936254979</v>
      </c>
      <c r="I591" s="120">
        <v>99.35897435897436</v>
      </c>
      <c r="J591" s="121">
        <v>100.97087378640776</v>
      </c>
      <c r="K591" s="69"/>
    </row>
    <row r="592" spans="1:11" ht="12.75">
      <c r="A592" s="67" t="s">
        <v>551</v>
      </c>
      <c r="B592" s="118">
        <v>9.104261504894131</v>
      </c>
      <c r="C592" s="118">
        <v>13.684123397440388</v>
      </c>
      <c r="D592" s="119">
        <v>21.11953955284779</v>
      </c>
      <c r="E592" s="41">
        <v>189</v>
      </c>
      <c r="F592" s="41">
        <v>117</v>
      </c>
      <c r="G592" s="92">
        <v>58</v>
      </c>
      <c r="H592" s="120">
        <v>95.45454545454545</v>
      </c>
      <c r="I592" s="120">
        <v>93.6</v>
      </c>
      <c r="J592" s="121">
        <v>72.5</v>
      </c>
      <c r="K592" s="69"/>
    </row>
    <row r="593" spans="1:11" ht="12.75">
      <c r="A593" s="67" t="s">
        <v>552</v>
      </c>
      <c r="B593" s="118">
        <v>8.89804864659549</v>
      </c>
      <c r="C593" s="118">
        <v>11.585034232500455</v>
      </c>
      <c r="D593" s="119">
        <v>27.268794568153293</v>
      </c>
      <c r="E593" s="41">
        <v>218</v>
      </c>
      <c r="F593" s="41">
        <v>121</v>
      </c>
      <c r="G593" s="92">
        <v>83</v>
      </c>
      <c r="H593" s="120">
        <v>81.04089219330855</v>
      </c>
      <c r="I593" s="120">
        <v>78.06451612903226</v>
      </c>
      <c r="J593" s="121">
        <v>77.57009345794393</v>
      </c>
      <c r="K593" s="69"/>
    </row>
    <row r="594" spans="1:11" ht="12.75">
      <c r="A594" s="67" t="s">
        <v>553</v>
      </c>
      <c r="B594" s="118">
        <v>10.10217711370864</v>
      </c>
      <c r="C594" s="118">
        <v>15.555296929079523</v>
      </c>
      <c r="D594" s="119">
        <v>27.12551549017508</v>
      </c>
      <c r="E594" s="41">
        <v>95</v>
      </c>
      <c r="F594" s="41">
        <v>65</v>
      </c>
      <c r="G594" s="92">
        <v>32</v>
      </c>
      <c r="H594" s="120">
        <v>95.95959595959596</v>
      </c>
      <c r="I594" s="120">
        <v>94.20289855072464</v>
      </c>
      <c r="J594" s="121">
        <v>114.28571428571428</v>
      </c>
      <c r="K594" s="69"/>
    </row>
    <row r="595" spans="1:11" ht="12.75">
      <c r="A595" s="67" t="s">
        <v>554</v>
      </c>
      <c r="B595" s="118">
        <v>10.981721707270342</v>
      </c>
      <c r="C595" s="118">
        <v>18.77981230228385</v>
      </c>
      <c r="D595" s="119">
        <v>24.670528823401977</v>
      </c>
      <c r="E595" s="41">
        <v>128</v>
      </c>
      <c r="F595" s="41">
        <v>91</v>
      </c>
      <c r="G595" s="92">
        <v>32</v>
      </c>
      <c r="H595" s="120">
        <v>89.5104895104895</v>
      </c>
      <c r="I595" s="120">
        <v>107.05882352941177</v>
      </c>
      <c r="J595" s="121">
        <v>78.04878048780488</v>
      </c>
      <c r="K595" s="69"/>
    </row>
    <row r="596" spans="1:11" ht="12.75">
      <c r="A596" s="67" t="s">
        <v>555</v>
      </c>
      <c r="B596" s="118">
        <v>7.585743905171716</v>
      </c>
      <c r="C596" s="118">
        <v>9.817881584513245</v>
      </c>
      <c r="D596" s="119">
        <v>21.716340639704757</v>
      </c>
      <c r="E596" s="41">
        <v>324</v>
      </c>
      <c r="F596" s="41">
        <v>187</v>
      </c>
      <c r="G596" s="92">
        <v>111</v>
      </c>
      <c r="H596" s="120">
        <v>95.01466275659824</v>
      </c>
      <c r="I596" s="120">
        <v>90.77669902912622</v>
      </c>
      <c r="J596" s="121">
        <v>76.55172413793103</v>
      </c>
      <c r="K596" s="69"/>
    </row>
    <row r="597" spans="1:11" ht="12.75">
      <c r="A597" s="19"/>
      <c r="D597" s="19"/>
      <c r="G597" s="19"/>
      <c r="J597" s="19"/>
      <c r="K597" s="69"/>
    </row>
    <row r="598" spans="1:11" ht="15">
      <c r="A598" s="66" t="s">
        <v>556</v>
      </c>
      <c r="B598" s="31">
        <v>8.451893404026062</v>
      </c>
      <c r="C598" s="31">
        <v>11.378755395823683</v>
      </c>
      <c r="D598" s="115">
        <v>23.25030689652197</v>
      </c>
      <c r="E598" s="116">
        <v>1663</v>
      </c>
      <c r="F598" s="116">
        <v>958</v>
      </c>
      <c r="G598" s="117">
        <v>544</v>
      </c>
      <c r="H598" s="116">
        <v>92.90502793296089</v>
      </c>
      <c r="I598" s="116">
        <v>92.20404234841193</v>
      </c>
      <c r="J598" s="117">
        <v>90.81803005008348</v>
      </c>
      <c r="K598" s="44"/>
    </row>
    <row r="599" spans="1:11" ht="12.75">
      <c r="A599" s="67" t="s">
        <v>557</v>
      </c>
      <c r="B599" s="118">
        <v>9.241397113018207</v>
      </c>
      <c r="C599" s="118">
        <v>12.977743060451678</v>
      </c>
      <c r="D599" s="119">
        <v>24.364831122110598</v>
      </c>
      <c r="E599" s="41">
        <v>178</v>
      </c>
      <c r="F599" s="41">
        <v>104</v>
      </c>
      <c r="G599" s="92">
        <v>49</v>
      </c>
      <c r="H599" s="120">
        <v>96.73913043478261</v>
      </c>
      <c r="I599" s="120">
        <v>95.41284403669725</v>
      </c>
      <c r="J599" s="121">
        <v>84.48275862068965</v>
      </c>
      <c r="K599" s="69"/>
    </row>
    <row r="600" spans="1:11" ht="12.75">
      <c r="A600" s="67" t="s">
        <v>558</v>
      </c>
      <c r="B600" s="118">
        <v>5.934663891202434</v>
      </c>
      <c r="C600" s="118">
        <v>9.044820321129514</v>
      </c>
      <c r="D600" s="119">
        <v>20.316428891594576</v>
      </c>
      <c r="E600" s="41">
        <v>119</v>
      </c>
      <c r="F600" s="41">
        <v>78</v>
      </c>
      <c r="G600" s="92">
        <v>49</v>
      </c>
      <c r="H600" s="120">
        <v>97.54098360655738</v>
      </c>
      <c r="I600" s="120">
        <v>101.29870129870129</v>
      </c>
      <c r="J600" s="121">
        <v>132.43243243243242</v>
      </c>
      <c r="K600" s="69"/>
    </row>
    <row r="601" spans="1:11" ht="12.75">
      <c r="A601" s="67" t="s">
        <v>559</v>
      </c>
      <c r="B601" s="118">
        <v>10.9992871275457</v>
      </c>
      <c r="C601" s="118">
        <v>14.44956449451022</v>
      </c>
      <c r="D601" s="119">
        <v>28.5713952969656</v>
      </c>
      <c r="E601" s="41">
        <v>241</v>
      </c>
      <c r="F601" s="41">
        <v>137</v>
      </c>
      <c r="G601" s="92">
        <v>67</v>
      </c>
      <c r="H601" s="120">
        <v>100.836820083682</v>
      </c>
      <c r="I601" s="120">
        <v>95.8041958041958</v>
      </c>
      <c r="J601" s="121">
        <v>93.05555555555556</v>
      </c>
      <c r="K601" s="69"/>
    </row>
    <row r="602" spans="1:11" ht="12.75">
      <c r="A602" s="67" t="s">
        <v>560</v>
      </c>
      <c r="B602" s="118">
        <v>8.587635754451867</v>
      </c>
      <c r="C602" s="118">
        <v>11.798434477206312</v>
      </c>
      <c r="D602" s="119">
        <v>23.807647093564036</v>
      </c>
      <c r="E602" s="41">
        <v>89</v>
      </c>
      <c r="F602" s="41">
        <v>52</v>
      </c>
      <c r="G602" s="92">
        <v>29</v>
      </c>
      <c r="H602" s="120">
        <v>89.8989898989899</v>
      </c>
      <c r="I602" s="120">
        <v>89.65517241379311</v>
      </c>
      <c r="J602" s="121">
        <v>76.31578947368422</v>
      </c>
      <c r="K602" s="69"/>
    </row>
    <row r="603" spans="1:11" ht="12.75">
      <c r="A603" s="67" t="s">
        <v>561</v>
      </c>
      <c r="B603" s="118">
        <v>6.599416947926641</v>
      </c>
      <c r="C603" s="127">
        <v>9.1</v>
      </c>
      <c r="D603" s="119">
        <v>18.366017659026095</v>
      </c>
      <c r="E603" s="41">
        <v>112</v>
      </c>
      <c r="F603" s="41">
        <v>61</v>
      </c>
      <c r="G603" s="92">
        <v>37</v>
      </c>
      <c r="H603" s="126"/>
      <c r="I603" s="126"/>
      <c r="J603" s="123"/>
      <c r="K603" s="69"/>
    </row>
    <row r="604" spans="1:11" ht="12.75">
      <c r="A604" s="67" t="s">
        <v>562</v>
      </c>
      <c r="B604" s="118">
        <v>6.71055818330391</v>
      </c>
      <c r="C604" s="118">
        <v>10.07624600703361</v>
      </c>
      <c r="D604" s="119">
        <v>19.566938242116912</v>
      </c>
      <c r="E604" s="41">
        <v>89</v>
      </c>
      <c r="F604" s="41">
        <v>55</v>
      </c>
      <c r="G604" s="92">
        <v>34</v>
      </c>
      <c r="H604" s="120">
        <v>87.25490196078431</v>
      </c>
      <c r="I604" s="120">
        <v>91.66666666666666</v>
      </c>
      <c r="J604" s="121">
        <v>94.44444444444444</v>
      </c>
      <c r="K604" s="69"/>
    </row>
    <row r="605" spans="1:11" ht="12.75">
      <c r="A605" s="67" t="s">
        <v>563</v>
      </c>
      <c r="B605" s="118">
        <v>6.115132738699553</v>
      </c>
      <c r="C605" s="118">
        <v>9.306012445081553</v>
      </c>
      <c r="D605" s="119">
        <v>16.34115654488708</v>
      </c>
      <c r="E605" s="41">
        <v>87</v>
      </c>
      <c r="F605" s="41">
        <v>56</v>
      </c>
      <c r="G605" s="92">
        <v>27</v>
      </c>
      <c r="H605" s="120">
        <v>71.31147540983606</v>
      </c>
      <c r="I605" s="120">
        <v>77.77777777777779</v>
      </c>
      <c r="J605" s="121">
        <v>62.7906976744186</v>
      </c>
      <c r="K605" s="69"/>
    </row>
    <row r="606" spans="1:11" ht="12.75">
      <c r="A606" s="67" t="s">
        <v>564</v>
      </c>
      <c r="B606" s="118">
        <v>11.600544482526333</v>
      </c>
      <c r="C606" s="118">
        <v>13.737874952012682</v>
      </c>
      <c r="D606" s="119">
        <v>31.48172466493283</v>
      </c>
      <c r="E606" s="41">
        <v>509</v>
      </c>
      <c r="F606" s="41">
        <v>270</v>
      </c>
      <c r="G606" s="92">
        <v>173</v>
      </c>
      <c r="H606" s="120">
        <v>80.0314465408805</v>
      </c>
      <c r="I606" s="120">
        <v>76.05633802816901</v>
      </c>
      <c r="J606" s="121">
        <v>77.92792792792793</v>
      </c>
      <c r="K606" s="69"/>
    </row>
    <row r="607" spans="1:11" ht="12.75">
      <c r="A607" s="67" t="s">
        <v>565</v>
      </c>
      <c r="B607" s="118">
        <v>5.918988463829536</v>
      </c>
      <c r="C607" s="118">
        <v>8.255088126018759</v>
      </c>
      <c r="D607" s="119">
        <v>16.43448119834848</v>
      </c>
      <c r="E607" s="41">
        <v>170</v>
      </c>
      <c r="F607" s="41">
        <v>102</v>
      </c>
      <c r="G607" s="92">
        <v>55</v>
      </c>
      <c r="H607" s="120">
        <v>83.74384236453201</v>
      </c>
      <c r="I607" s="120">
        <v>82.92682926829268</v>
      </c>
      <c r="J607" s="121">
        <v>76.38888888888889</v>
      </c>
      <c r="K607" s="69"/>
    </row>
    <row r="608" spans="1:11" ht="12.75">
      <c r="A608" s="67" t="s">
        <v>566</v>
      </c>
      <c r="B608" s="118">
        <v>8.503502809356386</v>
      </c>
      <c r="C608" s="118">
        <v>12.288680927795541</v>
      </c>
      <c r="D608" s="119">
        <v>20.59827053921665</v>
      </c>
      <c r="E608" s="41">
        <v>69</v>
      </c>
      <c r="F608" s="41">
        <v>43</v>
      </c>
      <c r="G608" s="92">
        <v>24</v>
      </c>
      <c r="H608" s="120">
        <v>116.94915254237289</v>
      </c>
      <c r="I608" s="120">
        <v>148.27586206896552</v>
      </c>
      <c r="J608" s="121">
        <v>114.28571428571428</v>
      </c>
      <c r="K608" s="69"/>
    </row>
    <row r="609" spans="1:11" ht="12.75">
      <c r="A609" s="19"/>
      <c r="D609" s="19"/>
      <c r="G609" s="19"/>
      <c r="J609" s="19"/>
      <c r="K609" s="69"/>
    </row>
    <row r="610" spans="1:11" ht="15.75">
      <c r="A610" s="65" t="s">
        <v>567</v>
      </c>
      <c r="B610" s="23">
        <v>15.2</v>
      </c>
      <c r="C610" s="23">
        <v>19.1</v>
      </c>
      <c r="D610" s="24">
        <v>35</v>
      </c>
      <c r="E610" s="113">
        <v>29538</v>
      </c>
      <c r="F610" s="113">
        <v>16373</v>
      </c>
      <c r="G610" s="114">
        <v>7653</v>
      </c>
      <c r="H610" s="23">
        <v>95</v>
      </c>
      <c r="I610" s="23">
        <v>95</v>
      </c>
      <c r="J610" s="24">
        <v>90</v>
      </c>
      <c r="K610" s="22"/>
    </row>
    <row r="611" spans="1:11" ht="12.75">
      <c r="A611" s="19"/>
      <c r="D611" s="19"/>
      <c r="G611" s="19"/>
      <c r="J611" s="19"/>
      <c r="K611" s="69"/>
    </row>
    <row r="612" spans="1:11" ht="15">
      <c r="A612" s="66" t="s">
        <v>568</v>
      </c>
      <c r="B612" s="31">
        <v>14.434070670170717</v>
      </c>
      <c r="C612" s="31">
        <v>19.172710722034907</v>
      </c>
      <c r="D612" s="115">
        <v>32.236203584973936</v>
      </c>
      <c r="E612" s="116">
        <v>6203</v>
      </c>
      <c r="F612" s="116">
        <v>3601</v>
      </c>
      <c r="G612" s="117">
        <v>1605</v>
      </c>
      <c r="H612" s="116">
        <v>94.96325780771586</v>
      </c>
      <c r="I612" s="116">
        <v>95.6186935740839</v>
      </c>
      <c r="J612" s="117">
        <v>90.21922428330524</v>
      </c>
      <c r="K612" s="44"/>
    </row>
    <row r="613" spans="1:11" ht="12.75">
      <c r="A613" s="67" t="s">
        <v>569</v>
      </c>
      <c r="B613" s="118">
        <v>13.705839057070213</v>
      </c>
      <c r="C613" s="118">
        <v>18.019932023112233</v>
      </c>
      <c r="D613" s="119">
        <v>30.2276590693313</v>
      </c>
      <c r="E613" s="41">
        <v>417</v>
      </c>
      <c r="F613" s="41">
        <v>237</v>
      </c>
      <c r="G613" s="92">
        <v>112</v>
      </c>
      <c r="H613" s="120">
        <v>92.05298013245033</v>
      </c>
      <c r="I613" s="120">
        <v>89.43396226415095</v>
      </c>
      <c r="J613" s="121">
        <v>91.80327868852459</v>
      </c>
      <c r="K613" s="69"/>
    </row>
    <row r="614" spans="1:11" ht="12.75">
      <c r="A614" s="67" t="s">
        <v>570</v>
      </c>
      <c r="B614" s="118">
        <v>14.91045006071102</v>
      </c>
      <c r="C614" s="118">
        <v>22.656183951569936</v>
      </c>
      <c r="D614" s="119">
        <v>29.78601223485497</v>
      </c>
      <c r="E614" s="41">
        <v>516</v>
      </c>
      <c r="F614" s="41">
        <v>349</v>
      </c>
      <c r="G614" s="92">
        <v>128</v>
      </c>
      <c r="H614" s="120">
        <v>92.97297297297298</v>
      </c>
      <c r="I614" s="120">
        <v>107.71604938271604</v>
      </c>
      <c r="J614" s="121">
        <v>82.05128205128204</v>
      </c>
      <c r="K614" s="69"/>
    </row>
    <row r="615" spans="1:11" ht="12.75">
      <c r="A615" s="67" t="s">
        <v>571</v>
      </c>
      <c r="B615" s="118">
        <v>13.760720706178219</v>
      </c>
      <c r="C615" s="118">
        <v>22.740524974495123</v>
      </c>
      <c r="D615" s="119">
        <v>27.54961692810816</v>
      </c>
      <c r="E615" s="41">
        <v>171</v>
      </c>
      <c r="F615" s="41">
        <v>112</v>
      </c>
      <c r="G615" s="92">
        <v>46</v>
      </c>
      <c r="H615" s="120">
        <v>105.55555555555556</v>
      </c>
      <c r="I615" s="120">
        <v>106.66666666666667</v>
      </c>
      <c r="J615" s="121">
        <v>93.87755102040816</v>
      </c>
      <c r="K615" s="69"/>
    </row>
    <row r="616" spans="1:11" ht="12.75">
      <c r="A616" s="67" t="s">
        <v>572</v>
      </c>
      <c r="B616" s="118">
        <v>13.126218265213579</v>
      </c>
      <c r="C616" s="118">
        <v>16.911809908228662</v>
      </c>
      <c r="D616" s="119">
        <v>30.393230449763447</v>
      </c>
      <c r="E616" s="41">
        <v>856</v>
      </c>
      <c r="F616" s="41">
        <v>486</v>
      </c>
      <c r="G616" s="92">
        <v>235</v>
      </c>
      <c r="H616" s="120">
        <v>88.79668049792531</v>
      </c>
      <c r="I616" s="120">
        <v>89.01098901098901</v>
      </c>
      <c r="J616" s="121">
        <v>82.16783216783216</v>
      </c>
      <c r="K616" s="69"/>
    </row>
    <row r="617" spans="1:11" ht="12.75">
      <c r="A617" s="67" t="s">
        <v>573</v>
      </c>
      <c r="B617" s="118">
        <v>19.567448302654146</v>
      </c>
      <c r="C617" s="118">
        <v>23.78350732170022</v>
      </c>
      <c r="D617" s="119">
        <v>37.513404852804626</v>
      </c>
      <c r="E617" s="41">
        <v>1096</v>
      </c>
      <c r="F617" s="41">
        <v>591</v>
      </c>
      <c r="G617" s="92">
        <v>268</v>
      </c>
      <c r="H617" s="120">
        <v>105.38461538461539</v>
      </c>
      <c r="I617" s="120">
        <v>105.53571428571429</v>
      </c>
      <c r="J617" s="121">
        <v>98.16849816849816</v>
      </c>
      <c r="K617" s="69"/>
    </row>
    <row r="618" spans="1:11" ht="12.75">
      <c r="A618" s="67" t="s">
        <v>574</v>
      </c>
      <c r="B618" s="118">
        <v>12.299003608369704</v>
      </c>
      <c r="C618" s="118">
        <v>18.261181949679433</v>
      </c>
      <c r="D618" s="119">
        <v>26.235727901214172</v>
      </c>
      <c r="E618" s="41">
        <v>204</v>
      </c>
      <c r="F618" s="41">
        <v>129</v>
      </c>
      <c r="G618" s="92">
        <v>48</v>
      </c>
      <c r="H618" s="120">
        <v>80</v>
      </c>
      <c r="I618" s="120">
        <v>83.76623376623377</v>
      </c>
      <c r="J618" s="121">
        <v>59.25925925925925</v>
      </c>
      <c r="K618" s="69"/>
    </row>
    <row r="619" spans="1:11" ht="12.75">
      <c r="A619" s="67" t="s">
        <v>575</v>
      </c>
      <c r="B619" s="118">
        <v>9.19857608776535</v>
      </c>
      <c r="C619" s="118">
        <v>12.21357077067313</v>
      </c>
      <c r="D619" s="119">
        <v>25.50481532642787</v>
      </c>
      <c r="E619" s="41">
        <v>267</v>
      </c>
      <c r="F619" s="41">
        <v>160</v>
      </c>
      <c r="G619" s="92">
        <v>81</v>
      </c>
      <c r="H619" s="120">
        <v>80.18018018018019</v>
      </c>
      <c r="I619" s="120">
        <v>76.55502392344498</v>
      </c>
      <c r="J619" s="121">
        <v>86.17021276595744</v>
      </c>
      <c r="K619" s="69"/>
    </row>
    <row r="620" spans="1:11" ht="12.75">
      <c r="A620" s="67" t="s">
        <v>576</v>
      </c>
      <c r="B620" s="118">
        <v>11.894252343290031</v>
      </c>
      <c r="C620" s="118">
        <v>16.988644881096477</v>
      </c>
      <c r="D620" s="119">
        <v>25.537001062349233</v>
      </c>
      <c r="E620" s="41">
        <v>228</v>
      </c>
      <c r="F620" s="41">
        <v>143</v>
      </c>
      <c r="G620" s="92">
        <v>52</v>
      </c>
      <c r="H620" s="120">
        <v>89.41176470588236</v>
      </c>
      <c r="I620" s="120">
        <v>94.07894736842105</v>
      </c>
      <c r="J620" s="121">
        <v>75.36231884057972</v>
      </c>
      <c r="K620" s="69"/>
    </row>
    <row r="621" spans="1:11" ht="12.75">
      <c r="A621" s="67" t="s">
        <v>577</v>
      </c>
      <c r="B621" s="118">
        <v>14.216549575875122</v>
      </c>
      <c r="C621" s="118">
        <v>20.33427287583536</v>
      </c>
      <c r="D621" s="119">
        <v>33.42768769790838</v>
      </c>
      <c r="E621" s="41">
        <v>256</v>
      </c>
      <c r="F621" s="41">
        <v>154</v>
      </c>
      <c r="G621" s="92">
        <v>65</v>
      </c>
      <c r="H621" s="120">
        <v>89.82456140350877</v>
      </c>
      <c r="I621" s="120">
        <v>89.53488372093024</v>
      </c>
      <c r="J621" s="121">
        <v>97.01492537313433</v>
      </c>
      <c r="K621" s="69"/>
    </row>
    <row r="622" spans="1:11" ht="12.75">
      <c r="A622" s="67" t="s">
        <v>578</v>
      </c>
      <c r="B622" s="118">
        <v>15.779973547716688</v>
      </c>
      <c r="C622" s="118">
        <v>20.42955875098521</v>
      </c>
      <c r="D622" s="119">
        <v>38.28982862592931</v>
      </c>
      <c r="E622" s="41">
        <v>209</v>
      </c>
      <c r="F622" s="41">
        <v>117</v>
      </c>
      <c r="G622" s="92">
        <v>55</v>
      </c>
      <c r="H622" s="120">
        <v>90.8695652173913</v>
      </c>
      <c r="I622" s="120">
        <v>90</v>
      </c>
      <c r="J622" s="121">
        <v>82.08955223880598</v>
      </c>
      <c r="K622" s="69"/>
    </row>
    <row r="623" spans="1:11" ht="12.75">
      <c r="A623" s="67" t="s">
        <v>579</v>
      </c>
      <c r="B623" s="118">
        <v>15.28023129995918</v>
      </c>
      <c r="C623" s="118">
        <v>20.16429822385682</v>
      </c>
      <c r="D623" s="119">
        <v>36.83463046469346</v>
      </c>
      <c r="E623" s="41">
        <v>779</v>
      </c>
      <c r="F623" s="41">
        <v>443</v>
      </c>
      <c r="G623" s="92">
        <v>235</v>
      </c>
      <c r="H623" s="120">
        <v>100.64599483204135</v>
      </c>
      <c r="I623" s="120">
        <v>96.30434782608695</v>
      </c>
      <c r="J623" s="121">
        <v>103.52422907488987</v>
      </c>
      <c r="K623" s="69"/>
    </row>
    <row r="624" spans="1:11" ht="12.75">
      <c r="A624" s="67" t="s">
        <v>580</v>
      </c>
      <c r="B624" s="118">
        <v>13.603495803645874</v>
      </c>
      <c r="C624" s="118">
        <v>18.89077765545194</v>
      </c>
      <c r="D624" s="119">
        <v>33.838281425065986</v>
      </c>
      <c r="E624" s="41">
        <v>242</v>
      </c>
      <c r="F624" s="41">
        <v>146</v>
      </c>
      <c r="G624" s="92">
        <v>56</v>
      </c>
      <c r="H624" s="120">
        <v>97.18875502008032</v>
      </c>
      <c r="I624" s="120">
        <v>101.38888888888889</v>
      </c>
      <c r="J624" s="121">
        <v>100</v>
      </c>
      <c r="K624" s="69"/>
    </row>
    <row r="625" spans="1:11" ht="12.75">
      <c r="A625" s="67" t="s">
        <v>581</v>
      </c>
      <c r="B625" s="118">
        <v>10.115997928061345</v>
      </c>
      <c r="C625" s="118">
        <v>13.243895762557187</v>
      </c>
      <c r="D625" s="119">
        <v>30.069900599623274</v>
      </c>
      <c r="E625" s="41">
        <v>361</v>
      </c>
      <c r="F625" s="41">
        <v>216</v>
      </c>
      <c r="G625" s="92">
        <v>101</v>
      </c>
      <c r="H625" s="120">
        <v>92.32736572890026</v>
      </c>
      <c r="I625" s="120">
        <v>95.57522123893806</v>
      </c>
      <c r="J625" s="121">
        <v>101</v>
      </c>
      <c r="K625" s="69"/>
    </row>
    <row r="626" spans="1:11" ht="12.75">
      <c r="A626" s="67" t="s">
        <v>582</v>
      </c>
      <c r="B626" s="118">
        <v>23.842135318477894</v>
      </c>
      <c r="C626" s="118">
        <v>29.381032289407216</v>
      </c>
      <c r="D626" s="119">
        <v>43.05240940226</v>
      </c>
      <c r="E626" s="41">
        <v>474</v>
      </c>
      <c r="F626" s="41">
        <v>247</v>
      </c>
      <c r="G626" s="92">
        <v>97</v>
      </c>
      <c r="H626" s="120">
        <v>105.33333333333333</v>
      </c>
      <c r="I626" s="120">
        <v>103.34728033472804</v>
      </c>
      <c r="J626" s="121">
        <v>96.03960396039604</v>
      </c>
      <c r="K626" s="69"/>
    </row>
    <row r="627" spans="1:11" ht="12.75">
      <c r="A627" s="67" t="s">
        <v>583</v>
      </c>
      <c r="B627" s="118">
        <v>11.876373693098309</v>
      </c>
      <c r="C627" s="118">
        <v>15.93837890933813</v>
      </c>
      <c r="D627" s="119">
        <v>22.20168017003923</v>
      </c>
      <c r="E627" s="41">
        <v>127</v>
      </c>
      <c r="F627" s="41">
        <v>71</v>
      </c>
      <c r="G627" s="92">
        <v>26</v>
      </c>
      <c r="H627" s="120">
        <v>93.38235294117648</v>
      </c>
      <c r="I627" s="120">
        <v>88.75</v>
      </c>
      <c r="J627" s="121">
        <v>83.87096774193549</v>
      </c>
      <c r="K627" s="69"/>
    </row>
    <row r="628" spans="1:11" ht="12.75">
      <c r="A628" s="19"/>
      <c r="D628" s="19"/>
      <c r="G628" s="19"/>
      <c r="J628" s="19"/>
      <c r="K628" s="69"/>
    </row>
    <row r="629" spans="1:11" ht="15">
      <c r="A629" s="66" t="s">
        <v>584</v>
      </c>
      <c r="B629" s="31">
        <v>15.214489466633404</v>
      </c>
      <c r="C629" s="31">
        <v>18.684402120020334</v>
      </c>
      <c r="D629" s="115">
        <v>35.57554067684469</v>
      </c>
      <c r="E629" s="116">
        <v>19174</v>
      </c>
      <c r="F629" s="116">
        <v>10412</v>
      </c>
      <c r="G629" s="117">
        <v>5002</v>
      </c>
      <c r="H629" s="116">
        <v>96.67725507991732</v>
      </c>
      <c r="I629" s="116">
        <v>95.83946980854198</v>
      </c>
      <c r="J629" s="117">
        <v>92.33893298873916</v>
      </c>
      <c r="K629" s="44"/>
    </row>
    <row r="630" spans="1:11" ht="12.75">
      <c r="A630" s="67" t="s">
        <v>585</v>
      </c>
      <c r="B630" s="118">
        <v>17.318454648677218</v>
      </c>
      <c r="C630" s="118">
        <v>21.659576912742867</v>
      </c>
      <c r="D630" s="119">
        <v>37.11531669885449</v>
      </c>
      <c r="E630" s="41">
        <v>1729</v>
      </c>
      <c r="F630" s="41">
        <v>945</v>
      </c>
      <c r="G630" s="92">
        <v>459</v>
      </c>
      <c r="H630" s="120">
        <v>90.24008350730689</v>
      </c>
      <c r="I630" s="120">
        <v>89.06691800188501</v>
      </c>
      <c r="J630" s="121">
        <v>84.06593406593407</v>
      </c>
      <c r="K630" s="69"/>
    </row>
    <row r="631" spans="1:11" ht="12.75">
      <c r="A631" s="67" t="s">
        <v>586</v>
      </c>
      <c r="B631" s="118">
        <v>8.527169951897491</v>
      </c>
      <c r="C631" s="118">
        <v>12.031903126758255</v>
      </c>
      <c r="D631" s="119">
        <v>26.292240419341162</v>
      </c>
      <c r="E631" s="41">
        <v>243</v>
      </c>
      <c r="F631" s="41">
        <v>148</v>
      </c>
      <c r="G631" s="92">
        <v>81</v>
      </c>
      <c r="H631" s="120">
        <v>87.41007194244604</v>
      </c>
      <c r="I631" s="120">
        <v>83.61581920903954</v>
      </c>
      <c r="J631" s="121">
        <v>93.10344827586206</v>
      </c>
      <c r="K631" s="69"/>
    </row>
    <row r="632" spans="1:11" ht="12.75">
      <c r="A632" s="67" t="s">
        <v>587</v>
      </c>
      <c r="B632" s="118">
        <v>10.18481111243402</v>
      </c>
      <c r="C632" s="118">
        <v>13.181947704260843</v>
      </c>
      <c r="D632" s="119">
        <v>29.33868128378198</v>
      </c>
      <c r="E632" s="41">
        <v>631</v>
      </c>
      <c r="F632" s="41">
        <v>363</v>
      </c>
      <c r="G632" s="92">
        <v>178</v>
      </c>
      <c r="H632" s="120">
        <v>91.71511627906976</v>
      </c>
      <c r="I632" s="120">
        <v>84.22273781902551</v>
      </c>
      <c r="J632" s="121">
        <v>91.28205128205128</v>
      </c>
      <c r="K632" s="69"/>
    </row>
    <row r="633" spans="1:11" ht="12.75">
      <c r="A633" s="67" t="s">
        <v>588</v>
      </c>
      <c r="B633" s="118">
        <v>12.46400443212064</v>
      </c>
      <c r="C633" s="118">
        <v>16.380832278160796</v>
      </c>
      <c r="D633" s="119">
        <v>33.58597191726522</v>
      </c>
      <c r="E633" s="41">
        <v>409</v>
      </c>
      <c r="F633" s="41">
        <v>240</v>
      </c>
      <c r="G633" s="92">
        <v>108</v>
      </c>
      <c r="H633" s="120">
        <v>96.91943127962085</v>
      </c>
      <c r="I633" s="120">
        <v>96.7741935483871</v>
      </c>
      <c r="J633" s="121">
        <v>85.03937007874016</v>
      </c>
      <c r="K633" s="69"/>
    </row>
    <row r="634" spans="1:11" ht="12.75">
      <c r="A634" s="67" t="s">
        <v>589</v>
      </c>
      <c r="B634" s="118">
        <v>15.856729702719402</v>
      </c>
      <c r="C634" s="118">
        <v>21.25542656529371</v>
      </c>
      <c r="D634" s="119">
        <v>41.41390098548884</v>
      </c>
      <c r="E634" s="41">
        <v>622</v>
      </c>
      <c r="F634" s="41">
        <v>358</v>
      </c>
      <c r="G634" s="92">
        <v>171</v>
      </c>
      <c r="H634" s="120">
        <v>83.04405874499332</v>
      </c>
      <c r="I634" s="120">
        <v>90.40404040404042</v>
      </c>
      <c r="J634" s="121">
        <v>87.24489795918367</v>
      </c>
      <c r="K634" s="69"/>
    </row>
    <row r="635" spans="1:11" ht="12.75">
      <c r="A635" s="67" t="s">
        <v>590</v>
      </c>
      <c r="B635" s="118">
        <v>9.373435032450866</v>
      </c>
      <c r="C635" s="118">
        <v>11.827074529167133</v>
      </c>
      <c r="D635" s="119">
        <v>27.468906088477024</v>
      </c>
      <c r="E635" s="41">
        <v>244</v>
      </c>
      <c r="F635" s="41">
        <v>135</v>
      </c>
      <c r="G635" s="92">
        <v>64</v>
      </c>
      <c r="H635" s="120">
        <v>79.22077922077922</v>
      </c>
      <c r="I635" s="120">
        <v>70.68062827225131</v>
      </c>
      <c r="J635" s="121">
        <v>104.91803278688525</v>
      </c>
      <c r="K635" s="69"/>
    </row>
    <row r="636" spans="1:11" ht="12.75">
      <c r="A636" s="67" t="s">
        <v>591</v>
      </c>
      <c r="B636" s="118">
        <v>13.364509664441341</v>
      </c>
      <c r="C636" s="118">
        <v>18.83503374013244</v>
      </c>
      <c r="D636" s="119">
        <v>30.514331145354685</v>
      </c>
      <c r="E636" s="41">
        <v>666</v>
      </c>
      <c r="F636" s="41">
        <v>398</v>
      </c>
      <c r="G636" s="92">
        <v>160</v>
      </c>
      <c r="H636" s="120">
        <v>85.2752880921895</v>
      </c>
      <c r="I636" s="120">
        <v>89.23766816143498</v>
      </c>
      <c r="J636" s="121">
        <v>73.73271889400922</v>
      </c>
      <c r="K636" s="69"/>
    </row>
    <row r="637" spans="1:11" ht="12.75">
      <c r="A637" s="67" t="s">
        <v>592</v>
      </c>
      <c r="B637" s="118">
        <v>17.55578229216472</v>
      </c>
      <c r="C637" s="118">
        <v>20.019505896038794</v>
      </c>
      <c r="D637" s="119">
        <v>37.79336553040405</v>
      </c>
      <c r="E637" s="41">
        <v>8247</v>
      </c>
      <c r="F637" s="41">
        <v>4247</v>
      </c>
      <c r="G637" s="92">
        <v>2180</v>
      </c>
      <c r="H637" s="120">
        <v>105.00381970970207</v>
      </c>
      <c r="I637" s="120">
        <v>103.76252137796239</v>
      </c>
      <c r="J637" s="121">
        <v>101.44253140995812</v>
      </c>
      <c r="K637" s="69"/>
    </row>
    <row r="638" spans="1:11" ht="12.75">
      <c r="A638" s="67" t="s">
        <v>593</v>
      </c>
      <c r="B638" s="118">
        <v>11.324583417762307</v>
      </c>
      <c r="C638" s="118">
        <v>14.718495594335696</v>
      </c>
      <c r="D638" s="119">
        <v>33.25085349440261</v>
      </c>
      <c r="E638" s="41">
        <v>200</v>
      </c>
      <c r="F638" s="41">
        <v>113</v>
      </c>
      <c r="G638" s="92">
        <v>57</v>
      </c>
      <c r="H638" s="120">
        <v>89.28571428571429</v>
      </c>
      <c r="I638" s="120">
        <v>91.12903225806451</v>
      </c>
      <c r="J638" s="121">
        <v>95</v>
      </c>
      <c r="K638" s="69"/>
    </row>
    <row r="639" spans="1:11" ht="12.75">
      <c r="A639" s="67" t="s">
        <v>594</v>
      </c>
      <c r="B639" s="118">
        <v>11.667036778831097</v>
      </c>
      <c r="C639" s="118">
        <v>15.107073813641797</v>
      </c>
      <c r="D639" s="119">
        <v>30.019760108573156</v>
      </c>
      <c r="E639" s="41">
        <v>579</v>
      </c>
      <c r="F639" s="41">
        <v>340</v>
      </c>
      <c r="G639" s="92">
        <v>125</v>
      </c>
      <c r="H639" s="120">
        <v>96.98492462311557</v>
      </c>
      <c r="I639" s="120">
        <v>98.83720930232558</v>
      </c>
      <c r="J639" s="121">
        <v>95.41984732824427</v>
      </c>
      <c r="K639" s="69"/>
    </row>
    <row r="640" spans="1:11" ht="12.75">
      <c r="A640" s="67" t="s">
        <v>595</v>
      </c>
      <c r="B640" s="118">
        <v>11.988807103533247</v>
      </c>
      <c r="C640" s="118">
        <v>15.398088879534003</v>
      </c>
      <c r="D640" s="119">
        <v>28.87974195839935</v>
      </c>
      <c r="E640" s="41">
        <v>395</v>
      </c>
      <c r="F640" s="41">
        <v>230</v>
      </c>
      <c r="G640" s="92">
        <v>84</v>
      </c>
      <c r="H640" s="120">
        <v>88.36689038031321</v>
      </c>
      <c r="I640" s="120">
        <v>87.78625954198473</v>
      </c>
      <c r="J640" s="121">
        <v>77.77777777777779</v>
      </c>
      <c r="K640" s="69"/>
    </row>
    <row r="641" spans="1:11" ht="12.75">
      <c r="A641" s="67" t="s">
        <v>596</v>
      </c>
      <c r="B641" s="118">
        <v>19.451392156968204</v>
      </c>
      <c r="C641" s="118">
        <v>25.4737731965912</v>
      </c>
      <c r="D641" s="119">
        <v>39.84825790120969</v>
      </c>
      <c r="E641" s="41">
        <v>2219</v>
      </c>
      <c r="F641" s="41">
        <v>1234</v>
      </c>
      <c r="G641" s="92">
        <v>572</v>
      </c>
      <c r="H641" s="120">
        <v>91.99834162520729</v>
      </c>
      <c r="I641" s="120">
        <v>92.8517682468021</v>
      </c>
      <c r="J641" s="121">
        <v>83.74816983894583</v>
      </c>
      <c r="K641" s="69"/>
    </row>
    <row r="642" spans="1:11" ht="12.75">
      <c r="A642" s="67" t="s">
        <v>597</v>
      </c>
      <c r="B642" s="118">
        <v>10.145402988751131</v>
      </c>
      <c r="C642" s="118">
        <v>13.335996897911631</v>
      </c>
      <c r="D642" s="119">
        <v>28.464358553521592</v>
      </c>
      <c r="E642" s="41">
        <v>290</v>
      </c>
      <c r="F642" s="41">
        <v>164</v>
      </c>
      <c r="G642" s="92">
        <v>73</v>
      </c>
      <c r="H642" s="120">
        <v>94.77124183006535</v>
      </c>
      <c r="I642" s="120">
        <v>93.71428571428572</v>
      </c>
      <c r="J642" s="121">
        <v>75.25773195876289</v>
      </c>
      <c r="K642" s="69"/>
    </row>
    <row r="643" spans="1:11" ht="12.75">
      <c r="A643" s="67" t="s">
        <v>598</v>
      </c>
      <c r="B643" s="118">
        <v>16.706012912434304</v>
      </c>
      <c r="C643" s="118">
        <v>22.42715852427467</v>
      </c>
      <c r="D643" s="119">
        <v>39.05760234863974</v>
      </c>
      <c r="E643" s="41">
        <v>1277</v>
      </c>
      <c r="F643" s="41">
        <v>725</v>
      </c>
      <c r="G643" s="92">
        <v>310</v>
      </c>
      <c r="H643" s="120">
        <v>92.73783587509078</v>
      </c>
      <c r="I643" s="120">
        <v>95.64643799472296</v>
      </c>
      <c r="J643" s="121">
        <v>84.01084010840108</v>
      </c>
      <c r="K643" s="69"/>
    </row>
    <row r="644" spans="1:11" ht="12.75">
      <c r="A644" s="67" t="s">
        <v>599</v>
      </c>
      <c r="B644" s="118">
        <v>8.996023690301172</v>
      </c>
      <c r="C644" s="118">
        <v>11.489003847093365</v>
      </c>
      <c r="D644" s="119">
        <v>26.341110562445852</v>
      </c>
      <c r="E644" s="41">
        <v>334</v>
      </c>
      <c r="F644" s="41">
        <v>191</v>
      </c>
      <c r="G644" s="92">
        <v>89</v>
      </c>
      <c r="H644" s="120">
        <v>92.5207756232687</v>
      </c>
      <c r="I644" s="120">
        <v>84.88888888888889</v>
      </c>
      <c r="J644" s="121">
        <v>87.25490196078431</v>
      </c>
      <c r="K644" s="69"/>
    </row>
    <row r="645" spans="1:11" ht="12.75">
      <c r="A645" s="67" t="s">
        <v>600</v>
      </c>
      <c r="B645" s="118">
        <v>11.36417698671578</v>
      </c>
      <c r="C645" s="118">
        <v>13.576505603791736</v>
      </c>
      <c r="D645" s="119">
        <v>30.74214074590209</v>
      </c>
      <c r="E645" s="41">
        <v>1089</v>
      </c>
      <c r="F645" s="41">
        <v>581</v>
      </c>
      <c r="G645" s="92">
        <v>291</v>
      </c>
      <c r="H645" s="120">
        <v>97.84366576819407</v>
      </c>
      <c r="I645" s="120">
        <v>96.19205298013244</v>
      </c>
      <c r="J645" s="121">
        <v>100.69204152249137</v>
      </c>
      <c r="K645" s="69"/>
    </row>
    <row r="646" spans="1:11" ht="12.75">
      <c r="A646" s="19"/>
      <c r="D646" s="19"/>
      <c r="G646" s="19"/>
      <c r="J646" s="19"/>
      <c r="K646" s="69"/>
    </row>
    <row r="647" spans="1:11" ht="15">
      <c r="A647" s="66" t="s">
        <v>601</v>
      </c>
      <c r="B647" s="31">
        <v>16.03317205257623</v>
      </c>
      <c r="C647" s="31">
        <v>21.321506641644355</v>
      </c>
      <c r="D647" s="115">
        <v>36.91172729918341</v>
      </c>
      <c r="E647" s="116">
        <v>4161</v>
      </c>
      <c r="F647" s="116">
        <v>2360</v>
      </c>
      <c r="G647" s="117">
        <v>1046</v>
      </c>
      <c r="H647" s="116">
        <v>90.63384883467654</v>
      </c>
      <c r="I647" s="116">
        <v>91.90031152647975</v>
      </c>
      <c r="J647" s="117">
        <v>82.03921568627452</v>
      </c>
      <c r="K647" s="44"/>
    </row>
    <row r="648" spans="1:11" ht="12.75">
      <c r="A648" s="67" t="s">
        <v>602</v>
      </c>
      <c r="B648" s="118">
        <v>16.537453836334752</v>
      </c>
      <c r="C648" s="118">
        <v>22.160808172916234</v>
      </c>
      <c r="D648" s="119">
        <v>35.96121222750499</v>
      </c>
      <c r="E648" s="41">
        <v>297</v>
      </c>
      <c r="F648" s="41">
        <v>170</v>
      </c>
      <c r="G648" s="92">
        <v>68</v>
      </c>
      <c r="H648" s="120">
        <v>97.69736842105263</v>
      </c>
      <c r="I648" s="120">
        <v>94.97206703910615</v>
      </c>
      <c r="J648" s="121">
        <v>75.55555555555556</v>
      </c>
      <c r="K648" s="69"/>
    </row>
    <row r="649" spans="1:11" ht="12.75">
      <c r="A649" s="67" t="s">
        <v>603</v>
      </c>
      <c r="B649" s="118">
        <v>19.974025631284594</v>
      </c>
      <c r="C649" s="118">
        <v>25.693725595065075</v>
      </c>
      <c r="D649" s="119">
        <v>40.918355724706686</v>
      </c>
      <c r="E649" s="41">
        <v>1089</v>
      </c>
      <c r="F649" s="41">
        <v>601</v>
      </c>
      <c r="G649" s="92">
        <v>253</v>
      </c>
      <c r="H649" s="120">
        <v>91.89873417721519</v>
      </c>
      <c r="I649" s="120">
        <v>93.03405572755418</v>
      </c>
      <c r="J649" s="121">
        <v>80.83067092651757</v>
      </c>
      <c r="K649" s="69"/>
    </row>
    <row r="650" spans="1:11" ht="12.75">
      <c r="A650" s="67" t="s">
        <v>604</v>
      </c>
      <c r="B650" s="118">
        <v>14.36781334658907</v>
      </c>
      <c r="C650" s="118">
        <v>20.647278899361883</v>
      </c>
      <c r="D650" s="119">
        <v>31.643338734849912</v>
      </c>
      <c r="E650" s="41">
        <v>157</v>
      </c>
      <c r="F650" s="41">
        <v>91</v>
      </c>
      <c r="G650" s="92">
        <v>39</v>
      </c>
      <c r="H650" s="120">
        <v>73.36448598130842</v>
      </c>
      <c r="I650" s="120">
        <v>77.11864406779661</v>
      </c>
      <c r="J650" s="121">
        <v>65</v>
      </c>
      <c r="K650" s="69"/>
    </row>
    <row r="651" spans="1:11" ht="12.75">
      <c r="A651" s="67" t="s">
        <v>605</v>
      </c>
      <c r="B651" s="118">
        <v>14.988477011662418</v>
      </c>
      <c r="C651" s="118">
        <v>19.955507167768037</v>
      </c>
      <c r="D651" s="119">
        <v>37.34545464678605</v>
      </c>
      <c r="E651" s="41">
        <v>679</v>
      </c>
      <c r="F651" s="41">
        <v>387</v>
      </c>
      <c r="G651" s="92">
        <v>206</v>
      </c>
      <c r="H651" s="120">
        <v>90.29255319148936</v>
      </c>
      <c r="I651" s="120">
        <v>93.02884615384616</v>
      </c>
      <c r="J651" s="121">
        <v>86.5546218487395</v>
      </c>
      <c r="K651" s="69"/>
    </row>
    <row r="652" spans="1:11" ht="12.75">
      <c r="A652" s="67" t="s">
        <v>606</v>
      </c>
      <c r="B652" s="118">
        <v>15.420501921857117</v>
      </c>
      <c r="C652" s="118">
        <v>21.822184090272916</v>
      </c>
      <c r="D652" s="119">
        <v>38.657899251982776</v>
      </c>
      <c r="E652" s="41">
        <v>521</v>
      </c>
      <c r="F652" s="41">
        <v>308</v>
      </c>
      <c r="G652" s="92">
        <v>135</v>
      </c>
      <c r="H652" s="120">
        <v>95.24680073126143</v>
      </c>
      <c r="I652" s="120">
        <v>95.95015576323988</v>
      </c>
      <c r="J652" s="121">
        <v>89.40397350993378</v>
      </c>
      <c r="K652" s="69"/>
    </row>
    <row r="653" spans="1:11" ht="12.75">
      <c r="A653" s="67" t="s">
        <v>607</v>
      </c>
      <c r="B653" s="118">
        <v>12.44491300096031</v>
      </c>
      <c r="C653" s="118">
        <v>16.39895560438463</v>
      </c>
      <c r="D653" s="119">
        <v>32.490177458241746</v>
      </c>
      <c r="E653" s="41">
        <v>932</v>
      </c>
      <c r="F653" s="41">
        <v>523</v>
      </c>
      <c r="G653" s="92">
        <v>240</v>
      </c>
      <c r="H653" s="120">
        <v>88.00755429650614</v>
      </c>
      <c r="I653" s="120">
        <v>86.44628099173553</v>
      </c>
      <c r="J653" s="121">
        <v>80</v>
      </c>
      <c r="K653" s="69"/>
    </row>
    <row r="654" spans="1:11" ht="12.75">
      <c r="A654" s="67" t="s">
        <v>608</v>
      </c>
      <c r="B654" s="118">
        <v>21.95171235872606</v>
      </c>
      <c r="C654" s="118">
        <v>28.520844509714365</v>
      </c>
      <c r="D654" s="119">
        <v>39.828022124130165</v>
      </c>
      <c r="E654" s="41">
        <v>486</v>
      </c>
      <c r="F654" s="41">
        <v>280</v>
      </c>
      <c r="G654" s="92">
        <v>105</v>
      </c>
      <c r="H654" s="120">
        <v>91.69811320754717</v>
      </c>
      <c r="I654" s="120">
        <v>98.93992932862191</v>
      </c>
      <c r="J654" s="121">
        <v>85.36585365853658</v>
      </c>
      <c r="K654" s="69"/>
    </row>
    <row r="655" spans="1:11" ht="12.75">
      <c r="A655" s="19"/>
      <c r="D655" s="19"/>
      <c r="G655" s="19"/>
      <c r="J655" s="19"/>
      <c r="K655" s="69"/>
    </row>
    <row r="656" spans="1:11" ht="15.75">
      <c r="A656" s="65" t="s">
        <v>609</v>
      </c>
      <c r="B656" s="23">
        <v>9.7</v>
      </c>
      <c r="C656" s="23">
        <v>12.3</v>
      </c>
      <c r="D656" s="24">
        <v>25.6</v>
      </c>
      <c r="E656" s="128">
        <v>15081</v>
      </c>
      <c r="F656" s="128">
        <v>8724</v>
      </c>
      <c r="G656" s="129">
        <v>3634</v>
      </c>
      <c r="H656" s="128">
        <v>87.80786026200873</v>
      </c>
      <c r="I656" s="128">
        <v>89.87328731843</v>
      </c>
      <c r="J656" s="129">
        <v>91.123370110331</v>
      </c>
      <c r="K656" s="22"/>
    </row>
    <row r="657" spans="1:11" ht="12.75">
      <c r="A657" s="67"/>
      <c r="D657" s="19"/>
      <c r="G657" s="19"/>
      <c r="J657" s="19"/>
      <c r="K657" s="69"/>
    </row>
    <row r="658" spans="1:11" ht="15">
      <c r="A658" s="66" t="s">
        <v>610</v>
      </c>
      <c r="B658" s="31">
        <v>9.703040544804912</v>
      </c>
      <c r="C658" s="31">
        <v>12.344546147632434</v>
      </c>
      <c r="D658" s="115">
        <v>25.585459361859392</v>
      </c>
      <c r="E658" s="116">
        <v>15081</v>
      </c>
      <c r="F658" s="116">
        <v>8724</v>
      </c>
      <c r="G658" s="117">
        <v>3634</v>
      </c>
      <c r="H658" s="116">
        <v>87.80786026200873</v>
      </c>
      <c r="I658" s="116">
        <v>89.87328731843</v>
      </c>
      <c r="J658" s="117">
        <v>91.123370110331</v>
      </c>
      <c r="K658" s="44"/>
    </row>
    <row r="659" spans="1:11" ht="12.75">
      <c r="A659" s="67" t="s">
        <v>611</v>
      </c>
      <c r="B659" s="118">
        <v>7.151804103936812</v>
      </c>
      <c r="C659" s="118">
        <v>9.625797389080663</v>
      </c>
      <c r="D659" s="119">
        <v>24.09605781909257</v>
      </c>
      <c r="E659" s="41">
        <v>200</v>
      </c>
      <c r="F659" s="41">
        <v>118</v>
      </c>
      <c r="G659" s="92">
        <v>54</v>
      </c>
      <c r="H659" s="120">
        <v>82.98755186721992</v>
      </c>
      <c r="I659" s="120">
        <v>80.27210884353741</v>
      </c>
      <c r="J659" s="121">
        <v>98.18181818181819</v>
      </c>
      <c r="K659" s="69"/>
    </row>
    <row r="660" spans="1:11" ht="12.75">
      <c r="A660" s="67" t="s">
        <v>612</v>
      </c>
      <c r="B660" s="118">
        <v>8.258423421964867</v>
      </c>
      <c r="C660" s="118">
        <v>10.329412100075805</v>
      </c>
      <c r="D660" s="119">
        <v>21.185309414905298</v>
      </c>
      <c r="E660" s="41">
        <v>1356</v>
      </c>
      <c r="F660" s="41">
        <v>788</v>
      </c>
      <c r="G660" s="92">
        <v>323</v>
      </c>
      <c r="H660" s="120">
        <v>87.48387096774194</v>
      </c>
      <c r="I660" s="120">
        <v>87.07182320441989</v>
      </c>
      <c r="J660" s="121">
        <v>83.67875647668393</v>
      </c>
      <c r="K660" s="69"/>
    </row>
    <row r="661" spans="1:11" ht="12.75">
      <c r="A661" s="67" t="s">
        <v>613</v>
      </c>
      <c r="B661" s="118">
        <v>8.519552176886453</v>
      </c>
      <c r="C661" s="118">
        <v>10.455837114846377</v>
      </c>
      <c r="D661" s="119">
        <v>23.36781850495766</v>
      </c>
      <c r="E661" s="41">
        <v>356</v>
      </c>
      <c r="F661" s="41">
        <v>198</v>
      </c>
      <c r="G661" s="92">
        <v>80</v>
      </c>
      <c r="H661" s="120">
        <v>88.11881188118812</v>
      </c>
      <c r="I661" s="120">
        <v>95.1923076923077</v>
      </c>
      <c r="J661" s="121">
        <v>93.02325581395348</v>
      </c>
      <c r="K661" s="69"/>
    </row>
    <row r="662" spans="1:11" ht="12.75">
      <c r="A662" s="67" t="s">
        <v>614</v>
      </c>
      <c r="B662" s="118">
        <v>7.595923804600275</v>
      </c>
      <c r="C662" s="118">
        <v>9.687409068517077</v>
      </c>
      <c r="D662" s="119">
        <v>23.332666959274643</v>
      </c>
      <c r="E662" s="41">
        <v>357</v>
      </c>
      <c r="F662" s="41">
        <v>200</v>
      </c>
      <c r="G662" s="92">
        <v>83</v>
      </c>
      <c r="H662" s="120">
        <v>88.14814814814815</v>
      </c>
      <c r="I662" s="120">
        <v>88.88888888888889</v>
      </c>
      <c r="J662" s="121">
        <v>97.6470588235294</v>
      </c>
      <c r="K662" s="69"/>
    </row>
    <row r="663" spans="1:11" ht="12.75">
      <c r="A663" s="67" t="s">
        <v>615</v>
      </c>
      <c r="B663" s="118">
        <v>9.574823474231824</v>
      </c>
      <c r="C663" s="118">
        <v>12.225580890502176</v>
      </c>
      <c r="D663" s="119">
        <v>30.541113088132672</v>
      </c>
      <c r="E663" s="41">
        <v>379</v>
      </c>
      <c r="F663" s="41">
        <v>222</v>
      </c>
      <c r="G663" s="92">
        <v>114</v>
      </c>
      <c r="H663" s="120">
        <v>91.76755447941889</v>
      </c>
      <c r="I663" s="120">
        <v>98.23008849557522</v>
      </c>
      <c r="J663" s="121">
        <v>106.54205607476635</v>
      </c>
      <c r="K663" s="69"/>
    </row>
    <row r="664" spans="1:11" ht="12.75">
      <c r="A664" s="67" t="s">
        <v>616</v>
      </c>
      <c r="B664" s="118">
        <v>10.589098146053622</v>
      </c>
      <c r="C664" s="118">
        <v>13.768347984665022</v>
      </c>
      <c r="D664" s="119">
        <v>24.58724135750686</v>
      </c>
      <c r="E664" s="41">
        <v>661</v>
      </c>
      <c r="F664" s="41">
        <v>385</v>
      </c>
      <c r="G664" s="92">
        <v>148</v>
      </c>
      <c r="H664" s="120">
        <v>85.29032258064517</v>
      </c>
      <c r="I664" s="120">
        <v>83.87799564270153</v>
      </c>
      <c r="J664" s="121">
        <v>74</v>
      </c>
      <c r="K664" s="69"/>
    </row>
    <row r="665" spans="1:11" ht="12.75">
      <c r="A665" s="67" t="s">
        <v>617</v>
      </c>
      <c r="B665" s="118">
        <v>8.065011826318203</v>
      </c>
      <c r="C665" s="118">
        <v>11.308005883973511</v>
      </c>
      <c r="D665" s="119">
        <v>22.796308108251946</v>
      </c>
      <c r="E665" s="41">
        <v>419</v>
      </c>
      <c r="F665" s="41">
        <v>263</v>
      </c>
      <c r="G665" s="92">
        <v>100</v>
      </c>
      <c r="H665" s="120">
        <v>86.57024793388429</v>
      </c>
      <c r="I665" s="120">
        <v>89.15254237288136</v>
      </c>
      <c r="J665" s="121">
        <v>93.45794392523365</v>
      </c>
      <c r="K665" s="69"/>
    </row>
    <row r="666" spans="1:11" ht="12.75">
      <c r="A666" s="67" t="s">
        <v>618</v>
      </c>
      <c r="B666" s="118">
        <v>7.40563229384133</v>
      </c>
      <c r="C666" s="118">
        <v>10.010820394138104</v>
      </c>
      <c r="D666" s="119">
        <v>26.099032915475746</v>
      </c>
      <c r="E666" s="41">
        <v>142</v>
      </c>
      <c r="F666" s="41">
        <v>88</v>
      </c>
      <c r="G666" s="92">
        <v>36</v>
      </c>
      <c r="H666" s="120">
        <v>88.75</v>
      </c>
      <c r="I666" s="120">
        <v>88.88888888888889</v>
      </c>
      <c r="J666" s="121">
        <v>97.2972972972973</v>
      </c>
      <c r="K666" s="69"/>
    </row>
    <row r="667" spans="1:11" ht="12.75">
      <c r="A667" s="67" t="s">
        <v>619</v>
      </c>
      <c r="B667" s="118">
        <v>8.080330925824445</v>
      </c>
      <c r="C667" s="118">
        <v>11.093278832818138</v>
      </c>
      <c r="D667" s="119">
        <v>27.695084785299834</v>
      </c>
      <c r="E667" s="41">
        <v>209</v>
      </c>
      <c r="F667" s="41">
        <v>126</v>
      </c>
      <c r="G667" s="92">
        <v>56</v>
      </c>
      <c r="H667" s="120">
        <v>79.46768060836501</v>
      </c>
      <c r="I667" s="120">
        <v>83.44370860927152</v>
      </c>
      <c r="J667" s="121">
        <v>84.84848484848484</v>
      </c>
      <c r="K667" s="69"/>
    </row>
    <row r="668" spans="1:11" ht="12.75">
      <c r="A668" s="67" t="s">
        <v>620</v>
      </c>
      <c r="B668" s="118">
        <v>10.902626501158338</v>
      </c>
      <c r="C668" s="118">
        <v>14.689501398389265</v>
      </c>
      <c r="D668" s="119">
        <v>30.39720460242803</v>
      </c>
      <c r="E668" s="41">
        <v>547</v>
      </c>
      <c r="F668" s="41">
        <v>332</v>
      </c>
      <c r="G668" s="92">
        <v>130</v>
      </c>
      <c r="H668" s="120">
        <v>91.16666666666666</v>
      </c>
      <c r="I668" s="120">
        <v>93.52112676056338</v>
      </c>
      <c r="J668" s="121">
        <v>97.01492537313433</v>
      </c>
      <c r="K668" s="69"/>
    </row>
    <row r="669" spans="1:11" ht="12.75">
      <c r="A669" s="67" t="s">
        <v>621</v>
      </c>
      <c r="B669" s="118">
        <v>7.3744818479048595</v>
      </c>
      <c r="C669" s="118">
        <v>10.028527826377323</v>
      </c>
      <c r="D669" s="119">
        <v>22.189514332067603</v>
      </c>
      <c r="E669" s="41">
        <v>208</v>
      </c>
      <c r="F669" s="41">
        <v>129</v>
      </c>
      <c r="G669" s="92">
        <v>42</v>
      </c>
      <c r="H669" s="120">
        <v>80</v>
      </c>
      <c r="I669" s="120">
        <v>85.43046357615894</v>
      </c>
      <c r="J669" s="121">
        <v>77.77777777777779</v>
      </c>
      <c r="K669" s="69"/>
    </row>
    <row r="670" spans="1:11" ht="12.75">
      <c r="A670" s="67" t="s">
        <v>622</v>
      </c>
      <c r="B670" s="118">
        <v>8.286884363153185</v>
      </c>
      <c r="C670" s="118">
        <v>10.455312990677282</v>
      </c>
      <c r="D670" s="119">
        <v>23.585627697156276</v>
      </c>
      <c r="E670" s="41">
        <v>237</v>
      </c>
      <c r="F670" s="41">
        <v>136</v>
      </c>
      <c r="G670" s="92">
        <v>59</v>
      </c>
      <c r="H670" s="120">
        <v>92.94117647058823</v>
      </c>
      <c r="I670" s="120">
        <v>94.44444444444444</v>
      </c>
      <c r="J670" s="121">
        <v>96.72131147540983</v>
      </c>
      <c r="K670" s="69"/>
    </row>
    <row r="671" spans="1:11" ht="12.75">
      <c r="A671" s="67" t="s">
        <v>623</v>
      </c>
      <c r="B671" s="118">
        <v>12.309999003612923</v>
      </c>
      <c r="C671" s="118">
        <v>14.059641037315787</v>
      </c>
      <c r="D671" s="119">
        <v>30.689492982920065</v>
      </c>
      <c r="E671" s="41">
        <v>1357</v>
      </c>
      <c r="F671" s="41">
        <v>723</v>
      </c>
      <c r="G671" s="92">
        <v>343</v>
      </c>
      <c r="H671" s="120">
        <v>91.93766937669376</v>
      </c>
      <c r="I671" s="120">
        <v>89.48019801980197</v>
      </c>
      <c r="J671" s="121">
        <v>91.22340425531915</v>
      </c>
      <c r="K671" s="69"/>
    </row>
    <row r="672" spans="1:11" ht="12.75">
      <c r="A672" s="67" t="s">
        <v>624</v>
      </c>
      <c r="B672" s="118">
        <v>8.195064340623457</v>
      </c>
      <c r="C672" s="118">
        <v>11.714544546310446</v>
      </c>
      <c r="D672" s="119">
        <v>21.80264483675148</v>
      </c>
      <c r="E672" s="41">
        <v>259</v>
      </c>
      <c r="F672" s="41">
        <v>166</v>
      </c>
      <c r="G672" s="92">
        <v>60</v>
      </c>
      <c r="H672" s="120">
        <v>82.48407643312102</v>
      </c>
      <c r="I672" s="120">
        <v>83</v>
      </c>
      <c r="J672" s="121">
        <v>67.41573033707866</v>
      </c>
      <c r="K672" s="69"/>
    </row>
    <row r="673" spans="1:11" ht="12.75">
      <c r="A673" s="67" t="s">
        <v>625</v>
      </c>
      <c r="B673" s="118">
        <v>10.161693979480322</v>
      </c>
      <c r="C673" s="118">
        <v>13.054975320305534</v>
      </c>
      <c r="D673" s="119">
        <v>26.803301221277167</v>
      </c>
      <c r="E673" s="41">
        <v>923</v>
      </c>
      <c r="F673" s="41">
        <v>551</v>
      </c>
      <c r="G673" s="92">
        <v>207</v>
      </c>
      <c r="H673" s="120">
        <v>99.67602591792657</v>
      </c>
      <c r="I673" s="120">
        <v>99.10071942446042</v>
      </c>
      <c r="J673" s="121">
        <v>100.97560975609755</v>
      </c>
      <c r="K673" s="69"/>
    </row>
    <row r="674" spans="1:11" ht="12.75">
      <c r="A674" s="67" t="s">
        <v>626</v>
      </c>
      <c r="B674" s="118">
        <v>13.896822844049888</v>
      </c>
      <c r="C674" s="118">
        <v>17.430168765253036</v>
      </c>
      <c r="D674" s="119">
        <v>29.22478420244994</v>
      </c>
      <c r="E674" s="41">
        <v>1308</v>
      </c>
      <c r="F674" s="41">
        <v>753</v>
      </c>
      <c r="G674" s="92">
        <v>334</v>
      </c>
      <c r="H674" s="120">
        <v>74.19171866137266</v>
      </c>
      <c r="I674" s="120">
        <v>92.96296296296296</v>
      </c>
      <c r="J674" s="121">
        <v>95.97701149425288</v>
      </c>
      <c r="K674" s="69"/>
    </row>
    <row r="675" spans="1:11" ht="12.75">
      <c r="A675" s="67" t="s">
        <v>627</v>
      </c>
      <c r="B675" s="118">
        <v>9.20539957308476</v>
      </c>
      <c r="C675" s="118">
        <v>13.13873019189938</v>
      </c>
      <c r="D675" s="119">
        <v>25.893097977343665</v>
      </c>
      <c r="E675" s="41">
        <v>378</v>
      </c>
      <c r="F675" s="41">
        <v>240</v>
      </c>
      <c r="G675" s="92">
        <v>95</v>
      </c>
      <c r="H675" s="120">
        <v>74.55621301775149</v>
      </c>
      <c r="I675" s="120">
        <v>77.41935483870968</v>
      </c>
      <c r="J675" s="121">
        <v>81.89655172413794</v>
      </c>
      <c r="K675" s="69"/>
    </row>
    <row r="676" spans="1:11" ht="12.75">
      <c r="A676" s="67" t="s">
        <v>628</v>
      </c>
      <c r="B676" s="118">
        <v>8.453098439591539</v>
      </c>
      <c r="C676" s="118">
        <v>10.816248425521502</v>
      </c>
      <c r="D676" s="119">
        <v>21.815674936498482</v>
      </c>
      <c r="E676" s="41">
        <v>946</v>
      </c>
      <c r="F676" s="41">
        <v>547</v>
      </c>
      <c r="G676" s="92">
        <v>206</v>
      </c>
      <c r="H676" s="120">
        <v>98.9539748953975</v>
      </c>
      <c r="I676" s="120">
        <v>96.8141592920354</v>
      </c>
      <c r="J676" s="121">
        <v>103</v>
      </c>
      <c r="K676" s="69"/>
    </row>
    <row r="677" spans="1:11" ht="12.75">
      <c r="A677" s="67" t="s">
        <v>629</v>
      </c>
      <c r="B677" s="118">
        <v>10.095612931657737</v>
      </c>
      <c r="C677" s="118">
        <v>12.70141543920508</v>
      </c>
      <c r="D677" s="119">
        <v>24.062360373922495</v>
      </c>
      <c r="E677" s="41">
        <v>1412</v>
      </c>
      <c r="F677" s="41">
        <v>816</v>
      </c>
      <c r="G677" s="92">
        <v>335</v>
      </c>
      <c r="H677" s="120">
        <v>86.94581280788178</v>
      </c>
      <c r="I677" s="120">
        <v>86.62420382165605</v>
      </c>
      <c r="J677" s="121">
        <v>85.45918367346938</v>
      </c>
      <c r="K677" s="69"/>
    </row>
    <row r="678" spans="1:11" ht="12.75">
      <c r="A678" s="67" t="s">
        <v>630</v>
      </c>
      <c r="B678" s="118">
        <v>9.322927580378733</v>
      </c>
      <c r="C678" s="118">
        <v>11.639555186345444</v>
      </c>
      <c r="D678" s="119">
        <v>27.672545174392944</v>
      </c>
      <c r="E678" s="41">
        <v>274</v>
      </c>
      <c r="F678" s="41">
        <v>159</v>
      </c>
      <c r="G678" s="92">
        <v>71</v>
      </c>
      <c r="H678" s="120">
        <v>90.42904290429043</v>
      </c>
      <c r="I678" s="120">
        <v>84.12698412698413</v>
      </c>
      <c r="J678" s="121">
        <v>97.26027397260275</v>
      </c>
      <c r="K678" s="69"/>
    </row>
    <row r="679" spans="1:11" ht="12.75">
      <c r="A679" s="67" t="s">
        <v>631</v>
      </c>
      <c r="B679" s="118">
        <v>8.436775675790868</v>
      </c>
      <c r="C679" s="118">
        <v>11.103303985839956</v>
      </c>
      <c r="D679" s="119">
        <v>28.774339318020196</v>
      </c>
      <c r="E679" s="41">
        <v>104</v>
      </c>
      <c r="F679" s="41">
        <v>59</v>
      </c>
      <c r="G679" s="92">
        <v>33</v>
      </c>
      <c r="H679" s="120">
        <v>66.2420382165605</v>
      </c>
      <c r="I679" s="120">
        <v>62.10526315789474</v>
      </c>
      <c r="J679" s="121">
        <v>68.75</v>
      </c>
      <c r="K679" s="69"/>
    </row>
    <row r="680" spans="1:11" ht="12.75">
      <c r="A680" s="67" t="s">
        <v>632</v>
      </c>
      <c r="B680" s="118">
        <v>7.13940786491426</v>
      </c>
      <c r="C680" s="118">
        <v>9.717596494180773</v>
      </c>
      <c r="D680" s="119">
        <v>23.375870770761658</v>
      </c>
      <c r="E680" s="41">
        <v>399</v>
      </c>
      <c r="F680" s="41">
        <v>235</v>
      </c>
      <c r="G680" s="92">
        <v>93</v>
      </c>
      <c r="H680" s="120">
        <v>79.64071856287424</v>
      </c>
      <c r="I680" s="120">
        <v>75.56270096463022</v>
      </c>
      <c r="J680" s="121">
        <v>80.17241379310344</v>
      </c>
      <c r="K680" s="69"/>
    </row>
    <row r="681" spans="1:11" ht="12.75">
      <c r="A681" s="67" t="s">
        <v>633</v>
      </c>
      <c r="B681" s="118">
        <v>9.206338435807027</v>
      </c>
      <c r="C681" s="118">
        <v>12.4197548841188</v>
      </c>
      <c r="D681" s="119">
        <v>25.488330981617203</v>
      </c>
      <c r="E681" s="41">
        <v>297</v>
      </c>
      <c r="F681" s="41">
        <v>181</v>
      </c>
      <c r="G681" s="92">
        <v>59</v>
      </c>
      <c r="H681" s="120">
        <v>85.5907780979827</v>
      </c>
      <c r="I681" s="120">
        <v>89.16256157635468</v>
      </c>
      <c r="J681" s="121">
        <v>72.8395061728395</v>
      </c>
      <c r="K681" s="69"/>
    </row>
    <row r="682" spans="1:11" ht="12.75">
      <c r="A682" s="67" t="s">
        <v>634</v>
      </c>
      <c r="B682" s="118">
        <v>11.67660353417139</v>
      </c>
      <c r="C682" s="118">
        <v>13.95930193723132</v>
      </c>
      <c r="D682" s="119">
        <v>27.212807751979064</v>
      </c>
      <c r="E682" s="41">
        <v>1438</v>
      </c>
      <c r="F682" s="41">
        <v>784</v>
      </c>
      <c r="G682" s="92">
        <v>343</v>
      </c>
      <c r="H682" s="120">
        <v>102.86123032904149</v>
      </c>
      <c r="I682" s="120">
        <v>102.75229357798166</v>
      </c>
      <c r="J682" s="121">
        <v>112.82894736842107</v>
      </c>
      <c r="K682" s="69"/>
    </row>
    <row r="683" spans="1:11" ht="12.75">
      <c r="A683" s="67" t="s">
        <v>635</v>
      </c>
      <c r="B683" s="118">
        <v>9.221838204022372</v>
      </c>
      <c r="C683" s="118">
        <v>11.795935148381204</v>
      </c>
      <c r="D683" s="119">
        <v>29.64728556078262</v>
      </c>
      <c r="E683" s="41">
        <v>217</v>
      </c>
      <c r="F683" s="41">
        <v>122</v>
      </c>
      <c r="G683" s="92">
        <v>56</v>
      </c>
      <c r="H683" s="120">
        <v>79.48717948717949</v>
      </c>
      <c r="I683" s="120">
        <v>82.99319727891157</v>
      </c>
      <c r="J683" s="121">
        <v>81.15942028985508</v>
      </c>
      <c r="K683" s="69"/>
    </row>
    <row r="684" spans="1:11" ht="12.75">
      <c r="A684" s="67" t="s">
        <v>636</v>
      </c>
      <c r="B684" s="118">
        <v>11.577892581857283</v>
      </c>
      <c r="C684" s="118">
        <v>14.987746269259441</v>
      </c>
      <c r="D684" s="119">
        <v>26.40429891097878</v>
      </c>
      <c r="E684" s="41">
        <v>514</v>
      </c>
      <c r="F684" s="41">
        <v>300</v>
      </c>
      <c r="G684" s="92">
        <v>121</v>
      </c>
      <c r="H684" s="120">
        <v>83.57723577235772</v>
      </c>
      <c r="I684" s="120">
        <v>90.36144578313254</v>
      </c>
      <c r="J684" s="121">
        <v>93.07692307692308</v>
      </c>
      <c r="K684" s="69"/>
    </row>
    <row r="685" spans="1:11" ht="12.75">
      <c r="A685" s="67" t="s">
        <v>637</v>
      </c>
      <c r="B685" s="118">
        <v>6.875636675199493</v>
      </c>
      <c r="C685" s="118">
        <v>8.412724635349901</v>
      </c>
      <c r="D685" s="119">
        <v>24.548667570625803</v>
      </c>
      <c r="E685" s="41">
        <v>184</v>
      </c>
      <c r="F685" s="41">
        <v>103</v>
      </c>
      <c r="G685" s="92">
        <v>53</v>
      </c>
      <c r="H685" s="120">
        <v>89.75609756097562</v>
      </c>
      <c r="I685" s="120">
        <v>92.7927927927928</v>
      </c>
      <c r="J685" s="121">
        <v>84.12698412698413</v>
      </c>
      <c r="K685" s="69"/>
    </row>
    <row r="686" spans="1:11" ht="12.75">
      <c r="A686" s="19"/>
      <c r="D686" s="19"/>
      <c r="G686" s="19"/>
      <c r="J686" s="19"/>
      <c r="K686" s="69"/>
    </row>
    <row r="687" spans="1:11" ht="12.75">
      <c r="A687" s="63" t="s">
        <v>638</v>
      </c>
      <c r="B687" s="58">
        <v>17.82247879412589</v>
      </c>
      <c r="C687" s="58">
        <v>19.433183558614935</v>
      </c>
      <c r="D687" s="130">
        <v>30.57420756848817</v>
      </c>
      <c r="E687" s="131">
        <v>70600.83333333333</v>
      </c>
      <c r="F687" s="131">
        <v>35017.83333333333</v>
      </c>
      <c r="G687" s="132">
        <v>13823.083333333334</v>
      </c>
      <c r="H687" s="131">
        <v>91.35432919734868</v>
      </c>
      <c r="I687" s="131">
        <v>92.58527277814868</v>
      </c>
      <c r="J687" s="132">
        <v>91.74105414523534</v>
      </c>
      <c r="K687" s="13"/>
    </row>
    <row r="688" spans="1:11" ht="12.75">
      <c r="A688" s="67" t="s">
        <v>639</v>
      </c>
      <c r="B688" s="118">
        <v>20.281914827752246</v>
      </c>
      <c r="C688" s="118">
        <v>23.29599231159856</v>
      </c>
      <c r="D688" s="119">
        <v>29.529145721190652</v>
      </c>
      <c r="E688" s="41">
        <v>7471.697065762691</v>
      </c>
      <c r="F688" s="41">
        <v>3792.4415081026245</v>
      </c>
      <c r="G688" s="92">
        <v>1464.4532519473591</v>
      </c>
      <c r="H688" s="120">
        <v>95.87129930904015</v>
      </c>
      <c r="I688" s="120">
        <v>97.47197295332832</v>
      </c>
      <c r="J688" s="121">
        <v>96.30069025620661</v>
      </c>
      <c r="K688" s="69"/>
    </row>
    <row r="689" spans="1:11" ht="12.75">
      <c r="A689" s="67" t="s">
        <v>640</v>
      </c>
      <c r="B689" s="118">
        <v>8.855627645539544</v>
      </c>
      <c r="C689" s="118">
        <v>10.013963078120515</v>
      </c>
      <c r="D689" s="119">
        <v>21.034297926972418</v>
      </c>
      <c r="E689" s="41">
        <v>1027.1004754136875</v>
      </c>
      <c r="F689" s="41">
        <v>554.3279098055893</v>
      </c>
      <c r="G689" s="92">
        <v>201.90469024559184</v>
      </c>
      <c r="H689" s="120">
        <v>74.32615974553451</v>
      </c>
      <c r="I689" s="120">
        <v>76.2038355821246</v>
      </c>
      <c r="J689" s="121">
        <v>74.71036915943792</v>
      </c>
      <c r="K689" s="69"/>
    </row>
    <row r="690" spans="1:11" ht="12.75">
      <c r="A690" s="67" t="s">
        <v>641</v>
      </c>
      <c r="B690" s="118">
        <v>11.995430279363829</v>
      </c>
      <c r="C690" s="118">
        <v>13.940843847291573</v>
      </c>
      <c r="D690" s="119">
        <v>23.555579852024664</v>
      </c>
      <c r="E690" s="41">
        <v>996.9799566235055</v>
      </c>
      <c r="F690" s="41">
        <v>555.9086137356968</v>
      </c>
      <c r="G690" s="92">
        <v>196.30417071835384</v>
      </c>
      <c r="H690" s="120">
        <v>89.63744916994301</v>
      </c>
      <c r="I690" s="120">
        <v>90.46464605114339</v>
      </c>
      <c r="J690" s="121">
        <v>90.05342694398479</v>
      </c>
      <c r="K690" s="69"/>
    </row>
    <row r="691" spans="1:11" ht="12.75">
      <c r="A691" s="67" t="s">
        <v>642</v>
      </c>
      <c r="B691" s="118">
        <v>20.71169128355407</v>
      </c>
      <c r="C691" s="118">
        <v>22.155071056814577</v>
      </c>
      <c r="D691" s="119">
        <v>32.88485806016927</v>
      </c>
      <c r="E691" s="41">
        <v>11615.716920935223</v>
      </c>
      <c r="F691" s="41">
        <v>5293.111902380461</v>
      </c>
      <c r="G691" s="92">
        <v>2265.851659896055</v>
      </c>
      <c r="H691" s="120">
        <v>89.65531383643395</v>
      </c>
      <c r="I691" s="120">
        <v>91.28515349502135</v>
      </c>
      <c r="J691" s="121">
        <v>90.01495610084397</v>
      </c>
      <c r="K691" s="69"/>
    </row>
    <row r="692" spans="1:11" ht="12.75">
      <c r="A692" s="67" t="s">
        <v>643</v>
      </c>
      <c r="B692" s="118">
        <v>16.56393919208409</v>
      </c>
      <c r="C692" s="118">
        <v>17.535106811093947</v>
      </c>
      <c r="D692" s="119">
        <v>29.73570813075051</v>
      </c>
      <c r="E692" s="41">
        <v>2834.5453165444997</v>
      </c>
      <c r="F692" s="41">
        <v>1415.4787719394112</v>
      </c>
      <c r="G692" s="92">
        <v>555.1531183698564</v>
      </c>
      <c r="H692" s="120">
        <v>87.71091451457033</v>
      </c>
      <c r="I692" s="120">
        <v>88.49460996296123</v>
      </c>
      <c r="J692" s="121">
        <v>88.06888186522416</v>
      </c>
      <c r="K692" s="69"/>
    </row>
    <row r="693" spans="1:11" ht="12.75">
      <c r="A693" s="67" t="s">
        <v>644</v>
      </c>
      <c r="B693" s="118">
        <v>13.42077791666603</v>
      </c>
      <c r="C693" s="118">
        <v>16.69578897232475</v>
      </c>
      <c r="D693" s="119">
        <v>25.814247264689584</v>
      </c>
      <c r="E693" s="41">
        <v>1649.7536467992786</v>
      </c>
      <c r="F693" s="41">
        <v>998.6721040531735</v>
      </c>
      <c r="G693" s="92">
        <v>326.2500888580235</v>
      </c>
      <c r="H693" s="120">
        <v>91.29317919889878</v>
      </c>
      <c r="I693" s="120">
        <v>94.0927310852692</v>
      </c>
      <c r="J693" s="121">
        <v>91.8518709770875</v>
      </c>
      <c r="K693" s="69"/>
    </row>
    <row r="694" spans="1:11" ht="12.75">
      <c r="A694" s="67" t="s">
        <v>645</v>
      </c>
      <c r="B694" s="118">
        <v>17.649694199683367</v>
      </c>
      <c r="C694" s="118">
        <v>19.665869184335925</v>
      </c>
      <c r="D694" s="119">
        <v>31.806733033474533</v>
      </c>
      <c r="E694" s="41">
        <v>3515.112855349414</v>
      </c>
      <c r="F694" s="41">
        <v>1831.9526600508896</v>
      </c>
      <c r="G694" s="92">
        <v>689.8207776300239</v>
      </c>
      <c r="H694" s="120">
        <v>87.69344980020448</v>
      </c>
      <c r="I694" s="120">
        <v>86.66169576705424</v>
      </c>
      <c r="J694" s="121">
        <v>87.99036018898406</v>
      </c>
      <c r="K694" s="69"/>
    </row>
    <row r="695" spans="1:11" ht="12.75">
      <c r="A695" s="67" t="s">
        <v>646</v>
      </c>
      <c r="B695" s="118">
        <v>12.788812258900368</v>
      </c>
      <c r="C695" s="118">
        <v>14.6608241058856</v>
      </c>
      <c r="D695" s="119">
        <v>25.825820029672936</v>
      </c>
      <c r="E695" s="41">
        <v>1064.703947313697</v>
      </c>
      <c r="F695" s="41">
        <v>597.0901108621814</v>
      </c>
      <c r="G695" s="92">
        <v>209.70037871088357</v>
      </c>
      <c r="H695" s="120">
        <v>92.54588472413357</v>
      </c>
      <c r="I695" s="120">
        <v>90.15335454196814</v>
      </c>
      <c r="J695" s="121">
        <v>92.82457092602895</v>
      </c>
      <c r="K695" s="69"/>
    </row>
    <row r="696" spans="1:11" ht="12.75">
      <c r="A696" s="67" t="s">
        <v>647</v>
      </c>
      <c r="B696" s="118">
        <v>15.555035070804447</v>
      </c>
      <c r="C696" s="118">
        <v>15.886082331529346</v>
      </c>
      <c r="D696" s="119">
        <v>30.359474632824497</v>
      </c>
      <c r="E696" s="41">
        <v>4852.083935992928</v>
      </c>
      <c r="F696" s="41">
        <v>2273.634616100398</v>
      </c>
      <c r="G696" s="92">
        <v>947.6100510571229</v>
      </c>
      <c r="H696" s="120">
        <v>85.16929738273234</v>
      </c>
      <c r="I696" s="120">
        <v>85.31326187571224</v>
      </c>
      <c r="J696" s="121">
        <v>85.46820950299183</v>
      </c>
      <c r="K696" s="69"/>
    </row>
    <row r="697" spans="1:11" ht="12.75">
      <c r="A697" s="67" t="s">
        <v>648</v>
      </c>
      <c r="B697" s="118">
        <v>13.746083608597354</v>
      </c>
      <c r="C697" s="118">
        <v>15.974928840709923</v>
      </c>
      <c r="D697" s="119">
        <v>26.503367608174173</v>
      </c>
      <c r="E697" s="41">
        <v>2380.7550046603355</v>
      </c>
      <c r="F697" s="41">
        <v>1323.631554105797</v>
      </c>
      <c r="G697" s="92">
        <v>468.6984841010282</v>
      </c>
      <c r="H697" s="120">
        <v>86.58516548616647</v>
      </c>
      <c r="I697" s="120">
        <v>87.9690749517186</v>
      </c>
      <c r="J697" s="121">
        <v>87.01202379556136</v>
      </c>
      <c r="K697" s="69"/>
    </row>
    <row r="698" spans="1:11" ht="12.75">
      <c r="A698" s="67" t="s">
        <v>649</v>
      </c>
      <c r="B698" s="118">
        <v>19.78676114466228</v>
      </c>
      <c r="C698" s="118">
        <v>21.747917525020924</v>
      </c>
      <c r="D698" s="119">
        <v>30.305380790471304</v>
      </c>
      <c r="E698" s="41">
        <v>1407.9121335693328</v>
      </c>
      <c r="F698" s="41">
        <v>707.1570213638767</v>
      </c>
      <c r="G698" s="92">
        <v>275.8168006542692</v>
      </c>
      <c r="H698" s="120">
        <v>92.8423231955846</v>
      </c>
      <c r="I698" s="120">
        <v>95.38965172223844</v>
      </c>
      <c r="J698" s="121">
        <v>93.29325426222714</v>
      </c>
      <c r="K698" s="69"/>
    </row>
    <row r="699" spans="1:11" ht="12.75">
      <c r="A699" s="67" t="s">
        <v>650</v>
      </c>
      <c r="B699" s="118">
        <v>25.971178515278044</v>
      </c>
      <c r="C699" s="118">
        <v>28.740277568523</v>
      </c>
      <c r="D699" s="119">
        <v>34.304822740277466</v>
      </c>
      <c r="E699" s="41">
        <v>7459.917050211783</v>
      </c>
      <c r="F699" s="41">
        <v>3510.4106489939727</v>
      </c>
      <c r="G699" s="92">
        <v>1457.1842625693084</v>
      </c>
      <c r="H699" s="120">
        <v>99.79142716586905</v>
      </c>
      <c r="I699" s="120">
        <v>101.68186961383725</v>
      </c>
      <c r="J699" s="121">
        <v>100.20978930267151</v>
      </c>
      <c r="K699" s="69"/>
    </row>
    <row r="700" spans="1:11" ht="12.75">
      <c r="A700" s="67" t="s">
        <v>651</v>
      </c>
      <c r="B700" s="118">
        <v>24.11579198685804</v>
      </c>
      <c r="C700" s="118">
        <v>25.333360078760414</v>
      </c>
      <c r="D700" s="119">
        <v>37.52876721707903</v>
      </c>
      <c r="E700" s="41">
        <v>4584.607309979698</v>
      </c>
      <c r="F700" s="41">
        <v>2045.3476906154006</v>
      </c>
      <c r="G700" s="92">
        <v>893.5221594827007</v>
      </c>
      <c r="H700" s="120">
        <v>89.44771860378685</v>
      </c>
      <c r="I700" s="120">
        <v>90.27333423594337</v>
      </c>
      <c r="J700" s="121">
        <v>89.7686711261042</v>
      </c>
      <c r="K700" s="69"/>
    </row>
    <row r="701" spans="1:11" ht="12.75">
      <c r="A701" s="67" t="s">
        <v>652</v>
      </c>
      <c r="B701" s="118">
        <v>32.378591752791394</v>
      </c>
      <c r="C701" s="118">
        <v>37.41354066435921</v>
      </c>
      <c r="D701" s="119">
        <v>37.036692004118336</v>
      </c>
      <c r="E701" s="41">
        <v>2971.755037893283</v>
      </c>
      <c r="F701" s="41">
        <v>1382.0344045760844</v>
      </c>
      <c r="G701" s="92">
        <v>580.1939375137499</v>
      </c>
      <c r="H701" s="120">
        <v>101.48645003298704</v>
      </c>
      <c r="I701" s="120">
        <v>105.1816303120224</v>
      </c>
      <c r="J701" s="121">
        <v>101.97156110453618</v>
      </c>
      <c r="K701" s="69"/>
    </row>
    <row r="702" spans="1:11" ht="12.75">
      <c r="A702" s="67" t="s">
        <v>653</v>
      </c>
      <c r="B702" s="118">
        <v>23.286356516140557</v>
      </c>
      <c r="C702" s="118">
        <v>25.668048191117865</v>
      </c>
      <c r="D702" s="119">
        <v>33.08337702069975</v>
      </c>
      <c r="E702" s="41">
        <v>10235.795896855963</v>
      </c>
      <c r="F702" s="41">
        <v>4979.882939388108</v>
      </c>
      <c r="G702" s="92">
        <v>2002.3439502013744</v>
      </c>
      <c r="H702" s="120">
        <v>97.05570136001523</v>
      </c>
      <c r="I702" s="120">
        <v>99.8559793434953</v>
      </c>
      <c r="J702" s="121">
        <v>97.51575985319423</v>
      </c>
      <c r="K702" s="69"/>
    </row>
    <row r="703" spans="1:11" ht="12.75">
      <c r="A703" s="67" t="s">
        <v>654</v>
      </c>
      <c r="B703" s="118">
        <v>10.651637592261785</v>
      </c>
      <c r="C703" s="118">
        <v>12.65685239662139</v>
      </c>
      <c r="D703" s="119">
        <v>26.09919363558858</v>
      </c>
      <c r="E703" s="41">
        <v>3043.0981864178975</v>
      </c>
      <c r="F703" s="41">
        <v>1759.3234742096352</v>
      </c>
      <c r="G703" s="92">
        <v>600.3056863249858</v>
      </c>
      <c r="H703" s="120">
        <v>85.88675749296978</v>
      </c>
      <c r="I703" s="120">
        <v>86.75647381634047</v>
      </c>
      <c r="J703" s="121">
        <v>86.30544067861712</v>
      </c>
      <c r="K703" s="69"/>
    </row>
    <row r="704" spans="1:11" ht="12.75">
      <c r="A704" s="67" t="s">
        <v>655</v>
      </c>
      <c r="B704" s="118">
        <v>9.486563242641658</v>
      </c>
      <c r="C704" s="118">
        <v>10.630289646276031</v>
      </c>
      <c r="D704" s="119">
        <v>26.43429450236008</v>
      </c>
      <c r="E704" s="41">
        <v>931.085985197022</v>
      </c>
      <c r="F704" s="41">
        <v>518.720473906326</v>
      </c>
      <c r="G704" s="92">
        <v>183.32170945699326</v>
      </c>
      <c r="H704" s="120">
        <v>85.84030263901872</v>
      </c>
      <c r="I704" s="120">
        <v>83.5299539714216</v>
      </c>
      <c r="J704" s="121">
        <v>86.09229323785932</v>
      </c>
      <c r="K704" s="69"/>
    </row>
    <row r="705" spans="1:11" ht="12.75">
      <c r="A705" s="67" t="s">
        <v>656</v>
      </c>
      <c r="B705" s="118">
        <v>8.94939446509701</v>
      </c>
      <c r="C705" s="118">
        <v>10.437487972979847</v>
      </c>
      <c r="D705" s="119">
        <v>21.318790971894842</v>
      </c>
      <c r="E705" s="41">
        <v>1583.4490284120022</v>
      </c>
      <c r="F705" s="41">
        <v>918.3057884487612</v>
      </c>
      <c r="G705" s="92">
        <v>312.41505892055955</v>
      </c>
      <c r="H705" s="120">
        <v>82.86241414688519</v>
      </c>
      <c r="I705" s="120">
        <v>86.30409887040614</v>
      </c>
      <c r="J705" s="121">
        <v>83.38693664604494</v>
      </c>
      <c r="K705" s="69"/>
    </row>
    <row r="706" spans="1:11" ht="12.75">
      <c r="A706" s="71" t="s">
        <v>657</v>
      </c>
      <c r="B706" s="133">
        <v>7.45176487867851</v>
      </c>
      <c r="C706" s="133">
        <v>8.966398270720918</v>
      </c>
      <c r="D706" s="134">
        <v>20.221301949296308</v>
      </c>
      <c r="E706" s="77">
        <v>974.7635794010971</v>
      </c>
      <c r="F706" s="77">
        <v>560.4011406949497</v>
      </c>
      <c r="G706" s="108">
        <v>192.23309667509386</v>
      </c>
      <c r="H706" s="135">
        <v>77.1245578650491</v>
      </c>
      <c r="I706" s="135">
        <v>78.82549822567351</v>
      </c>
      <c r="J706" s="136">
        <v>77.54072349705974</v>
      </c>
      <c r="K706" s="137"/>
    </row>
  </sheetData>
  <mergeCells count="3">
    <mergeCell ref="B4:D4"/>
    <mergeCell ref="E4:G4"/>
    <mergeCell ref="H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ue006313</dc:creator>
  <cp:keywords/>
  <dc:description/>
  <cp:lastModifiedBy>u0032329</cp:lastModifiedBy>
  <dcterms:created xsi:type="dcterms:W3CDTF">2003-07-10T12:07:42Z</dcterms:created>
  <dcterms:modified xsi:type="dcterms:W3CDTF">2005-12-08T11:52:34Z</dcterms:modified>
  <cp:category/>
  <cp:version/>
  <cp:contentType/>
  <cp:contentStatus/>
</cp:coreProperties>
</file>