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7740" tabRatio="872" activeTab="0"/>
  </bookViews>
  <sheets>
    <sheet name="Tabel B.1" sheetId="1" r:id="rId1"/>
    <sheet name="Tabel B.2a" sheetId="2" r:id="rId2"/>
    <sheet name="Tabel B.2b" sheetId="3" r:id="rId3"/>
    <sheet name="Tabel B.3a" sheetId="4" r:id="rId4"/>
    <sheet name="Tabel B.3b" sheetId="5" r:id="rId5"/>
    <sheet name="Tabel B.4a" sheetId="6" r:id="rId6"/>
    <sheet name="Tabel B.4b" sheetId="7" r:id="rId7"/>
    <sheet name="Tabel B.5a" sheetId="8" r:id="rId8"/>
    <sheet name="Tabel B.5b" sheetId="9" r:id="rId9"/>
    <sheet name="Tabel B.6" sheetId="10" r:id="rId10"/>
    <sheet name="Tabel B.7" sheetId="11" r:id="rId11"/>
    <sheet name="Tabel B.8" sheetId="12" r:id="rId12"/>
  </sheets>
  <definedNames>
    <definedName name="_xlnm.Print_Area" localSheetId="0">'Tabel B.1'!$A$1:$H$20</definedName>
    <definedName name="_xlnm.Print_Area" localSheetId="1">'Tabel B.2a'!$A$1:$I$20</definedName>
    <definedName name="_xlnm.Print_Area" localSheetId="2">'Tabel B.2b'!$A$1:$I$20</definedName>
    <definedName name="_xlnm.Print_Area" localSheetId="3">'Tabel B.3a'!$A$1:$J$20</definedName>
    <definedName name="_xlnm.Print_Area" localSheetId="4">'Tabel B.3b'!$A$1:$L$22</definedName>
    <definedName name="_xlnm.Print_Area" localSheetId="5">'Tabel B.4a'!$A$1:$K$20</definedName>
    <definedName name="_xlnm.Print_Area" localSheetId="6">'Tabel B.4b'!$A$1:$L$22</definedName>
    <definedName name="_xlnm.Print_Area" localSheetId="7">'Tabel B.5a'!$A$1:$L$21</definedName>
    <definedName name="_xlnm.Print_Area" localSheetId="8">'Tabel B.5b'!$A$1:$M$24</definedName>
    <definedName name="_xlnm.Print_Area" localSheetId="9">'Tabel B.6'!$A$1:$N$20</definedName>
    <definedName name="_xlnm.Print_Area" localSheetId="10">'Tabel B.7'!$A$1:$I$22</definedName>
    <definedName name="_xlnm.Print_Area" localSheetId="11">'Tabel B.8'!$A$1:$G$53</definedName>
  </definedNames>
  <calcPr fullCalcOnLoad="1"/>
</workbook>
</file>

<file path=xl/sharedStrings.xml><?xml version="1.0" encoding="utf-8"?>
<sst xmlns="http://schemas.openxmlformats.org/spreadsheetml/2006/main" count="359" uniqueCount="92">
  <si>
    <t>(n)</t>
  </si>
  <si>
    <t>(%)</t>
  </si>
  <si>
    <t>Bron: RSZ DMFA (Bewerking Steunpunt WAV)</t>
  </si>
  <si>
    <t>Totaal</t>
  </si>
  <si>
    <t>Evolutie 2003-2004</t>
  </si>
  <si>
    <t>Arbeiders</t>
  </si>
  <si>
    <t>Bedienden</t>
  </si>
  <si>
    <t>Totaal privésector</t>
  </si>
  <si>
    <t xml:space="preserve"> </t>
  </si>
  <si>
    <t>/</t>
  </si>
  <si>
    <t xml:space="preserve">Totaal </t>
  </si>
  <si>
    <t>Man</t>
  </si>
  <si>
    <t>Vrouw</t>
  </si>
  <si>
    <t>18-24 j</t>
  </si>
  <si>
    <t>25-49 j</t>
  </si>
  <si>
    <t>50-64 j</t>
  </si>
  <si>
    <t>Voltijds</t>
  </si>
  <si>
    <t>Deeltijds</t>
  </si>
  <si>
    <t>&lt;46%</t>
  </si>
  <si>
    <t>46-75%</t>
  </si>
  <si>
    <t>&gt;75%</t>
  </si>
  <si>
    <t>74 Overige zakelijke dienstverlening</t>
  </si>
  <si>
    <t>Andere</t>
  </si>
  <si>
    <t>51 Groothandel en handelsbemiddeling, exclusief de handel in auto's en motorrijwielen</t>
  </si>
  <si>
    <t>52 Kleinhandel, exclusief auto's en motorrijwielen; reparatie van consumentenartikelen</t>
  </si>
  <si>
    <t>72 Informatica en aanverwante activiteiten</t>
  </si>
  <si>
    <t>63 Vervoersondersteunende activiteiten</t>
  </si>
  <si>
    <t>+32461</t>
  </si>
  <si>
    <t>+1,3</t>
  </si>
  <si>
    <t>+8089</t>
  </si>
  <si>
    <t>+24372</t>
  </si>
  <si>
    <t>+0,7</t>
  </si>
  <si>
    <t>+1,9</t>
  </si>
  <si>
    <t>+6439</t>
  </si>
  <si>
    <t>+26022</t>
  </si>
  <si>
    <t>+0,4</t>
  </si>
  <si>
    <t>+2,6</t>
  </si>
  <si>
    <t>+0,1</t>
  </si>
  <si>
    <t>+1,0</t>
  </si>
  <si>
    <t>+4,5</t>
  </si>
  <si>
    <t>+1,4</t>
  </si>
  <si>
    <t>+157</t>
  </si>
  <si>
    <t>+16929</t>
  </si>
  <si>
    <t>+16830</t>
  </si>
  <si>
    <t>+33916</t>
  </si>
  <si>
    <t>+31213</t>
  </si>
  <si>
    <t>+11266</t>
  </si>
  <si>
    <t>+0,5</t>
  </si>
  <si>
    <t>+5,2</t>
  </si>
  <si>
    <t>Aantallen</t>
  </si>
  <si>
    <t>Aandelen</t>
  </si>
  <si>
    <t>85 Gezondheidszorg en maatschappelijke dienstverlening</t>
  </si>
  <si>
    <t>91 Diverse verenigingen</t>
  </si>
  <si>
    <t>73 Speur- en ontwikkelingswerk</t>
  </si>
  <si>
    <t>55 Hotels en restaurants</t>
  </si>
  <si>
    <t>01 Landbouw, jacht en aanverwante diensten</t>
  </si>
  <si>
    <t>60 Vervoer te land</t>
  </si>
  <si>
    <t>Cijferbijlage WAV-rapport 2006 'Sectorrapport: voeding'</t>
  </si>
  <si>
    <t>TOTAAL VOEDING</t>
  </si>
  <si>
    <t>Tabel B.7 Loontrekkenden uit (de paritaire comités van) de sectorgroep voeding naar activiteitssector (NACE-sector) in België, 2003-2004</t>
  </si>
  <si>
    <t>PC 118</t>
  </si>
  <si>
    <t>PC 133</t>
  </si>
  <si>
    <t>PC 143</t>
  </si>
  <si>
    <t>PC 220</t>
  </si>
  <si>
    <t>Voedingsnijverheid (arbeiders)</t>
  </si>
  <si>
    <t>Tabaksbedrijf (arbeiders)</t>
  </si>
  <si>
    <t>Zeevisserij (arbeiders)</t>
  </si>
  <si>
    <t>Voedingsnijverheid (bedienden)</t>
  </si>
  <si>
    <t>Totaal privé-sector</t>
  </si>
  <si>
    <t>15 Vervaardiging van voedingsmiddelen en dranken</t>
  </si>
  <si>
    <t>16 Vervaardiging van tabaksproducten</t>
  </si>
  <si>
    <t>24 Chemische nijverheid</t>
  </si>
  <si>
    <t>05 Visserij en het kweken van vis en schaal- en schelpdieren</t>
  </si>
  <si>
    <t>51 Groothandel en handelsbemiddeling, excl. handel in auto's en motorrijwielen</t>
  </si>
  <si>
    <t>52 Kleinhandel, excl. auto's en motorrijwielen; reparatie consumentenartikelen</t>
  </si>
  <si>
    <t>21 Papier- en kartonnijverheid</t>
  </si>
  <si>
    <t>37 Recuperatie van recycleerbaar afval</t>
  </si>
  <si>
    <t>Tabel B.1 Loontrekkenden in de sectorgroep voeding naar paritair comité in België, 2003-2004</t>
  </si>
  <si>
    <t>Tabel B.2a Loontrekkenden naar statuut in de sectorgroep voeding (naar paritair comité) in België, 2004</t>
  </si>
  <si>
    <t>Tabel B.8 Loontrekkenden uit de sectorgroep voeding naar activiteitssector (NACE-sector), naar paritair comité in België, 2004</t>
  </si>
  <si>
    <t>Tabel B.6 Loontrekkenden in een deeltijds arbeidsregime (zie Tabel B.5) naar aandeel deeltijdarbeid, in de sectorgroep voeding (naar paritair comité) in België, 2004</t>
  </si>
  <si>
    <t>Tabel B.5b Loontrekkenden naar arbeidsregime in de sectorgroep voeding (naar paritair comité) in België, evolutie 2003-2004</t>
  </si>
  <si>
    <t>Tabel B.5a Loontrekkenden naar arbeidsregime in de sectorgroep voeding (naar paritair comité) in België, 2004</t>
  </si>
  <si>
    <t>Tabel B.4b Loontrekkenden (18-64 jaar) naar leeftijd in de sectorgroep voeding (naar paritair comité) in België, evolutie 2003-2004</t>
  </si>
  <si>
    <t>Tabel B.4a Loontrekkenden (18-64 jaar) naar leeftijd in de sectorgroep voeding (naar paritair comité) in België, 2004</t>
  </si>
  <si>
    <t>Tabel B.3b Loontrekkenden naar geslacht in de sectorgroep voeding (naar paritair comité) in België, evolutie 2003-2004</t>
  </si>
  <si>
    <t>Tabel B.3a Loontrekkenden naar geslacht in de sectorgroep voeding (naar paritair comité) in België, 2004</t>
  </si>
  <si>
    <t>Tabel B.2b Loontrekkenden naar statuut in de sectorgroep voeding (naar paritair comité) in België, evolutie 2003-2004</t>
  </si>
  <si>
    <t>nb</t>
  </si>
  <si>
    <t>Opmerking: loontrekkenden in een 'speciaal regime' (seizoenarbeid, arbeid met tussenpozen, arbeid met gelimiteerde prestaties) zijn niet opgenomen</t>
  </si>
  <si>
    <t>VOEDING</t>
  </si>
  <si>
    <t>NACE</t>
  </si>
</sst>
</file>

<file path=xl/styles.xml><?xml version="1.0" encoding="utf-8"?>
<styleSheet xmlns="http://schemas.openxmlformats.org/spreadsheetml/2006/main">
  <numFmts count="4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0.000"/>
    <numFmt numFmtId="195" formatCode="0.0"/>
    <numFmt numFmtId="196" formatCode="0.000000"/>
    <numFmt numFmtId="197" formatCode="0.00000000"/>
    <numFmt numFmtId="198" formatCode="0.0000000"/>
    <numFmt numFmtId="199" formatCode="0.000000000"/>
    <numFmt numFmtId="200" formatCode="[$-413]dddd\ d\ mmmm\ yyyy"/>
    <numFmt numFmtId="201" formatCode="00.00.00.000"/>
    <numFmt numFmtId="202" formatCode="\+0.0"/>
    <numFmt numFmtId="203" formatCode="\+0"/>
    <numFmt numFmtId="204" formatCode="\P\C\ General"/>
  </numFmts>
  <fonts count="9">
    <font>
      <sz val="10"/>
      <name val="Arial"/>
      <family val="0"/>
    </font>
    <font>
      <b/>
      <i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0" xfId="21">
      <alignment/>
      <protection/>
    </xf>
    <xf numFmtId="0" fontId="5" fillId="0" borderId="0" xfId="23">
      <alignment/>
      <protection/>
    </xf>
    <xf numFmtId="0" fontId="1" fillId="0" borderId="0" xfId="15">
      <alignment/>
      <protection/>
    </xf>
    <xf numFmtId="0" fontId="0" fillId="0" borderId="0" xfId="0" applyAlignment="1" applyProtection="1">
      <alignment horizontal="center"/>
      <protection locked="0"/>
    </xf>
    <xf numFmtId="0" fontId="4" fillId="2" borderId="0" xfId="21" applyAlignment="1">
      <alignment horizontal="center"/>
      <protection/>
    </xf>
    <xf numFmtId="0" fontId="1" fillId="0" borderId="0" xfId="15" applyAlignment="1">
      <alignment horizontal="center"/>
      <protection/>
    </xf>
    <xf numFmtId="195" fontId="0" fillId="0" borderId="0" xfId="0" applyNumberFormat="1" applyAlignment="1" applyProtection="1">
      <alignment horizontal="right"/>
      <protection locked="0"/>
    </xf>
    <xf numFmtId="0" fontId="0" fillId="0" borderId="0" xfId="15" applyFont="1">
      <alignment/>
      <protection/>
    </xf>
    <xf numFmtId="0" fontId="6" fillId="0" borderId="0" xfId="23" applyFont="1" applyAlignment="1">
      <alignment/>
      <protection/>
    </xf>
    <xf numFmtId="0" fontId="4" fillId="2" borderId="0" xfId="21" applyFont="1">
      <alignment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19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5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9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95" fontId="7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202" fontId="8" fillId="0" borderId="0" xfId="0" applyNumberFormat="1" applyFont="1" applyBorder="1" applyAlignment="1">
      <alignment/>
    </xf>
    <xf numFmtId="203" fontId="8" fillId="0" borderId="0" xfId="0" applyNumberFormat="1" applyFont="1" applyBorder="1" applyAlignment="1">
      <alignment/>
    </xf>
    <xf numFmtId="195" fontId="0" fillId="0" borderId="0" xfId="0" applyNumberFormat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202" fontId="8" fillId="0" borderId="0" xfId="0" applyNumberFormat="1" applyFont="1" applyFill="1" applyBorder="1" applyAlignment="1">
      <alignment/>
    </xf>
    <xf numFmtId="19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03" fontId="8" fillId="0" borderId="0" xfId="0" applyNumberFormat="1" applyFont="1" applyAlignment="1">
      <alignment horizontal="right"/>
    </xf>
    <xf numFmtId="203" fontId="0" fillId="0" borderId="0" xfId="0" applyNumberFormat="1" applyAlignment="1" applyProtection="1">
      <alignment/>
      <protection locked="0"/>
    </xf>
    <xf numFmtId="202" fontId="0" fillId="0" borderId="0" xfId="0" applyNumberFormat="1" applyAlignment="1" applyProtection="1">
      <alignment/>
      <protection locked="0"/>
    </xf>
    <xf numFmtId="1" fontId="8" fillId="0" borderId="0" xfId="0" applyNumberFormat="1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 horizontal="right" wrapText="1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1" fontId="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3:G19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9.421875" style="1" customWidth="1"/>
    <col min="2" max="2" width="29.57421875" style="1" customWidth="1"/>
    <col min="3" max="6" width="10.421875" style="1" customWidth="1"/>
    <col min="7" max="7" width="10.421875" style="5" customWidth="1"/>
    <col min="8" max="16384" width="9.140625" style="1" customWidth="1"/>
  </cols>
  <sheetData>
    <row r="1" ht="34.5" customHeight="1"/>
    <row r="2" ht="12.75"/>
    <row r="3" spans="1:7" s="2" customFormat="1" ht="15.75">
      <c r="A3" s="11" t="s">
        <v>57</v>
      </c>
      <c r="B3" s="11"/>
      <c r="G3" s="6"/>
    </row>
    <row r="5" spans="1:7" s="3" customFormat="1" ht="12.75" customHeight="1">
      <c r="A5" s="10" t="s">
        <v>77</v>
      </c>
      <c r="B5" s="10"/>
      <c r="C5" s="10"/>
      <c r="D5" s="10"/>
      <c r="E5" s="10"/>
      <c r="F5" s="10"/>
      <c r="G5" s="10"/>
    </row>
    <row r="7" spans="1:7" s="4" customFormat="1" ht="12.75">
      <c r="A7" s="9" t="s">
        <v>2</v>
      </c>
      <c r="B7" s="9"/>
      <c r="G7" s="7"/>
    </row>
    <row r="8" spans="1:7" s="21" customFormat="1" ht="12.75">
      <c r="A8" s="21" t="s">
        <v>8</v>
      </c>
      <c r="G8" s="35"/>
    </row>
    <row r="9" spans="1:7" s="20" customFormat="1" ht="12.75">
      <c r="A9" s="12"/>
      <c r="B9" s="12"/>
      <c r="C9" s="52">
        <v>2004</v>
      </c>
      <c r="D9" s="52"/>
      <c r="E9" s="13"/>
      <c r="F9" s="52" t="s">
        <v>4</v>
      </c>
      <c r="G9" s="52"/>
    </row>
    <row r="10" spans="1:7" s="20" customFormat="1" ht="12.75">
      <c r="A10" s="14"/>
      <c r="B10" s="14"/>
      <c r="C10" s="12" t="s">
        <v>0</v>
      </c>
      <c r="D10" s="12" t="s">
        <v>1</v>
      </c>
      <c r="E10" s="12"/>
      <c r="F10" s="12" t="s">
        <v>0</v>
      </c>
      <c r="G10" s="12" t="s">
        <v>1</v>
      </c>
    </row>
    <row r="11" spans="2:7" s="20" customFormat="1" ht="12.75">
      <c r="B11" s="18"/>
      <c r="D11" s="19"/>
      <c r="E11" s="19"/>
      <c r="G11" s="19"/>
    </row>
    <row r="12" spans="1:7" s="15" customFormat="1" ht="12.75">
      <c r="A12" s="15" t="s">
        <v>60</v>
      </c>
      <c r="B12" s="15" t="s">
        <v>64</v>
      </c>
      <c r="C12" s="16">
        <v>59931</v>
      </c>
      <c r="D12" s="17">
        <f>C12/86372*100</f>
        <v>69.38706988375863</v>
      </c>
      <c r="F12" s="15">
        <v>-264</v>
      </c>
      <c r="G12" s="17">
        <v>-0.43857463244455525</v>
      </c>
    </row>
    <row r="13" spans="1:7" s="15" customFormat="1" ht="12.75">
      <c r="A13" s="15" t="s">
        <v>61</v>
      </c>
      <c r="B13" s="15" t="s">
        <v>65</v>
      </c>
      <c r="C13" s="16">
        <v>1443</v>
      </c>
      <c r="D13" s="17">
        <f>C13/86372*100</f>
        <v>1.670680313064419</v>
      </c>
      <c r="F13" s="15">
        <v>-42</v>
      </c>
      <c r="G13" s="17">
        <v>-2.8282828282828283</v>
      </c>
    </row>
    <row r="14" spans="1:7" s="15" customFormat="1" ht="12.75">
      <c r="A14" s="15" t="s">
        <v>62</v>
      </c>
      <c r="B14" s="15" t="s">
        <v>66</v>
      </c>
      <c r="C14" s="16">
        <v>904</v>
      </c>
      <c r="D14" s="17">
        <f>C14/86372*100</f>
        <v>1.0466354837215763</v>
      </c>
      <c r="F14" s="15">
        <v>-57</v>
      </c>
      <c r="G14" s="17">
        <v>-5.931321540062435</v>
      </c>
    </row>
    <row r="15" spans="1:7" s="15" customFormat="1" ht="12.75">
      <c r="A15" s="15" t="s">
        <v>63</v>
      </c>
      <c r="B15" s="15" t="s">
        <v>67</v>
      </c>
      <c r="C15" s="16">
        <v>24094</v>
      </c>
      <c r="D15" s="17">
        <f>C15/86372*100</f>
        <v>27.89561431945538</v>
      </c>
      <c r="F15" s="40">
        <v>177</v>
      </c>
      <c r="G15" s="36">
        <v>0.7400593719948154</v>
      </c>
    </row>
    <row r="16" spans="3:7" s="15" customFormat="1" ht="12.75">
      <c r="C16" s="16"/>
      <c r="D16" s="17"/>
      <c r="F16" s="39"/>
      <c r="G16" s="36"/>
    </row>
    <row r="17" spans="1:7" s="15" customFormat="1" ht="12.75">
      <c r="A17" s="15" t="s">
        <v>58</v>
      </c>
      <c r="C17" s="16">
        <v>86372</v>
      </c>
      <c r="D17" s="46">
        <f>C17/86372*100</f>
        <v>100</v>
      </c>
      <c r="F17" s="39">
        <v>-186</v>
      </c>
      <c r="G17" s="17">
        <v>-0.21488481711684648</v>
      </c>
    </row>
    <row r="18" spans="1:7" ht="12.75">
      <c r="A18" s="15"/>
      <c r="B18" s="15"/>
      <c r="C18" s="16"/>
      <c r="D18" s="17"/>
      <c r="E18" s="17"/>
      <c r="F18" s="15"/>
      <c r="G18" s="17"/>
    </row>
    <row r="19" spans="1:7" ht="12.75">
      <c r="A19" s="15" t="s">
        <v>7</v>
      </c>
      <c r="B19" s="15"/>
      <c r="C19" s="15">
        <v>2460490</v>
      </c>
      <c r="D19" s="15"/>
      <c r="E19" s="15"/>
      <c r="F19" s="32" t="s">
        <v>27</v>
      </c>
      <c r="G19" s="32" t="s">
        <v>28</v>
      </c>
    </row>
  </sheetData>
  <sheetProtection/>
  <mergeCells count="2">
    <mergeCell ref="F9:G9"/>
    <mergeCell ref="C9:D9"/>
  </mergeCells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ignoredErrors>
    <ignoredError sqref="F19:G19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3:J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2.00390625" style="1" customWidth="1"/>
    <col min="2" max="10" width="9.7109375" style="1" customWidth="1"/>
    <col min="11" max="14" width="9.57421875" style="1" customWidth="1"/>
    <col min="15" max="18" width="8.421875" style="1" customWidth="1"/>
    <col min="19" max="16384" width="9.140625" style="1" customWidth="1"/>
  </cols>
  <sheetData>
    <row r="1" ht="34.5" customHeight="1"/>
    <row r="2" ht="12.75"/>
    <row r="3" spans="1:2" s="2" customFormat="1" ht="15.75">
      <c r="A3" s="11" t="s">
        <v>57</v>
      </c>
      <c r="B3" s="11"/>
    </row>
    <row r="5" spans="1:6" s="3" customFormat="1" ht="12.75" customHeight="1">
      <c r="A5" s="10" t="s">
        <v>80</v>
      </c>
      <c r="B5" s="10"/>
      <c r="C5" s="10"/>
      <c r="D5" s="10"/>
      <c r="E5" s="10"/>
      <c r="F5" s="10"/>
    </row>
    <row r="7" spans="1:2" s="4" customFormat="1" ht="12.75">
      <c r="A7" s="9" t="s">
        <v>2</v>
      </c>
      <c r="B7" s="9"/>
    </row>
    <row r="9" spans="2:10" s="12" customFormat="1" ht="12.75">
      <c r="B9" s="12" t="s">
        <v>18</v>
      </c>
      <c r="C9" s="12" t="s">
        <v>19</v>
      </c>
      <c r="D9" s="12" t="s">
        <v>20</v>
      </c>
      <c r="E9" s="12" t="s">
        <v>3</v>
      </c>
      <c r="G9" s="12" t="s">
        <v>18</v>
      </c>
      <c r="H9" s="12" t="s">
        <v>19</v>
      </c>
      <c r="I9" s="12" t="s">
        <v>20</v>
      </c>
      <c r="J9" s="12" t="s">
        <v>3</v>
      </c>
    </row>
    <row r="10" spans="2:10" s="12" customFormat="1" ht="12.75">
      <c r="B10" s="12" t="s">
        <v>0</v>
      </c>
      <c r="C10" s="12" t="s">
        <v>0</v>
      </c>
      <c r="D10" s="12" t="s">
        <v>0</v>
      </c>
      <c r="E10" s="30" t="s">
        <v>0</v>
      </c>
      <c r="F10" s="30"/>
      <c r="G10" s="12" t="s">
        <v>1</v>
      </c>
      <c r="H10" s="12" t="s">
        <v>1</v>
      </c>
      <c r="I10" s="12" t="s">
        <v>1</v>
      </c>
      <c r="J10" s="12" t="s">
        <v>1</v>
      </c>
    </row>
    <row r="11" spans="5:6" s="12" customFormat="1" ht="12.75">
      <c r="E11" s="30"/>
      <c r="F11" s="30"/>
    </row>
    <row r="12" spans="1:10" s="15" customFormat="1" ht="12.75">
      <c r="A12" s="15" t="s">
        <v>60</v>
      </c>
      <c r="B12" s="16">
        <v>2142</v>
      </c>
      <c r="C12" s="16">
        <v>3792</v>
      </c>
      <c r="D12" s="16">
        <v>3486</v>
      </c>
      <c r="E12" s="16">
        <v>9420</v>
      </c>
      <c r="G12" s="17">
        <v>22.7388535031847</v>
      </c>
      <c r="H12" s="17">
        <v>40.254777070063696</v>
      </c>
      <c r="I12" s="17">
        <v>37.00636942675159</v>
      </c>
      <c r="J12" s="46">
        <v>100</v>
      </c>
    </row>
    <row r="13" spans="1:10" s="15" customFormat="1" ht="12.75">
      <c r="A13" s="15" t="s">
        <v>61</v>
      </c>
      <c r="B13" s="16">
        <v>6</v>
      </c>
      <c r="C13" s="16">
        <v>163</v>
      </c>
      <c r="D13" s="16">
        <v>241</v>
      </c>
      <c r="E13" s="16">
        <v>410</v>
      </c>
      <c r="G13" s="17">
        <v>1.4634146341463417</v>
      </c>
      <c r="H13" s="17">
        <v>39.75609756097561</v>
      </c>
      <c r="I13" s="17">
        <v>58.78048780487804</v>
      </c>
      <c r="J13" s="46">
        <v>100</v>
      </c>
    </row>
    <row r="14" spans="1:10" s="15" customFormat="1" ht="12.75">
      <c r="A14" s="15" t="s">
        <v>62</v>
      </c>
      <c r="B14" s="16">
        <v>18</v>
      </c>
      <c r="C14" s="16">
        <v>37</v>
      </c>
      <c r="D14" s="16">
        <v>73</v>
      </c>
      <c r="E14" s="16">
        <v>128</v>
      </c>
      <c r="G14" s="17">
        <v>14.0625</v>
      </c>
      <c r="H14" s="17">
        <v>28.90625</v>
      </c>
      <c r="I14" s="17">
        <v>57.03125</v>
      </c>
      <c r="J14" s="46">
        <v>100</v>
      </c>
    </row>
    <row r="15" spans="1:10" s="15" customFormat="1" ht="12.75">
      <c r="A15" s="15" t="s">
        <v>63</v>
      </c>
      <c r="B15" s="16">
        <v>224</v>
      </c>
      <c r="C15" s="16">
        <v>1327</v>
      </c>
      <c r="D15" s="16">
        <v>1965</v>
      </c>
      <c r="E15" s="16">
        <v>3516</v>
      </c>
      <c r="G15" s="17">
        <v>6.370875995449373</v>
      </c>
      <c r="H15" s="17">
        <v>37.74175199089875</v>
      </c>
      <c r="I15" s="17">
        <v>55.887372013651884</v>
      </c>
      <c r="J15" s="46">
        <v>100</v>
      </c>
    </row>
    <row r="16" spans="2:10" s="15" customFormat="1" ht="12.75">
      <c r="B16" s="16"/>
      <c r="C16" s="16"/>
      <c r="D16" s="16"/>
      <c r="E16" s="16"/>
      <c r="G16" s="17"/>
      <c r="H16" s="17"/>
      <c r="I16" s="17"/>
      <c r="J16" s="46"/>
    </row>
    <row r="17" spans="1:10" s="15" customFormat="1" ht="12.75">
      <c r="A17" s="15" t="s">
        <v>58</v>
      </c>
      <c r="B17" s="16">
        <v>2390</v>
      </c>
      <c r="C17" s="16">
        <v>5319</v>
      </c>
      <c r="D17" s="16">
        <v>5765</v>
      </c>
      <c r="E17" s="16">
        <v>13474</v>
      </c>
      <c r="G17" s="17">
        <v>17.737865518776903</v>
      </c>
      <c r="H17" s="17">
        <v>39.47602790559596</v>
      </c>
      <c r="I17" s="17">
        <v>42.78610657562714</v>
      </c>
      <c r="J17" s="46">
        <v>100</v>
      </c>
    </row>
    <row r="18" spans="2:10" s="15" customFormat="1" ht="12.75">
      <c r="B18" s="16"/>
      <c r="C18" s="16"/>
      <c r="D18" s="16"/>
      <c r="E18" s="16"/>
      <c r="G18" s="17"/>
      <c r="H18" s="17"/>
      <c r="I18" s="17"/>
      <c r="J18" s="46"/>
    </row>
    <row r="19" spans="1:10" s="15" customFormat="1" ht="12.75">
      <c r="A19" s="15" t="s">
        <v>68</v>
      </c>
      <c r="B19" s="16">
        <v>103657</v>
      </c>
      <c r="C19" s="46">
        <v>324937</v>
      </c>
      <c r="D19" s="15">
        <v>205702</v>
      </c>
      <c r="E19" s="15">
        <v>634296</v>
      </c>
      <c r="G19" s="17">
        <f>B19/$E19*100</f>
        <v>16.342054813525547</v>
      </c>
      <c r="H19" s="17">
        <f>C19/$E19*100</f>
        <v>51.22797558237794</v>
      </c>
      <c r="I19" s="17">
        <f>D19/$E19*100</f>
        <v>32.429969604096506</v>
      </c>
      <c r="J19" s="46">
        <f>E19/$E19*100</f>
        <v>100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scale="87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3:H2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65.57421875" style="1" customWidth="1"/>
    <col min="2" max="10" width="9.7109375" style="1" customWidth="1"/>
    <col min="11" max="14" width="9.57421875" style="1" customWidth="1"/>
    <col min="15" max="18" width="8.421875" style="1" customWidth="1"/>
    <col min="19" max="16384" width="9.140625" style="1" customWidth="1"/>
  </cols>
  <sheetData>
    <row r="1" ht="34.5" customHeight="1"/>
    <row r="2" ht="12.75"/>
    <row r="3" spans="1:2" s="2" customFormat="1" ht="15.75">
      <c r="A3" s="11" t="s">
        <v>57</v>
      </c>
      <c r="B3" s="11"/>
    </row>
    <row r="5" spans="1:6" s="3" customFormat="1" ht="12.75" customHeight="1">
      <c r="A5" s="10" t="s">
        <v>59</v>
      </c>
      <c r="B5" s="10"/>
      <c r="C5" s="10"/>
      <c r="D5" s="10"/>
      <c r="E5" s="10"/>
      <c r="F5" s="10"/>
    </row>
    <row r="7" spans="1:2" s="4" customFormat="1" ht="12.75">
      <c r="A7" s="9" t="s">
        <v>2</v>
      </c>
      <c r="B7" s="9"/>
    </row>
    <row r="9" spans="2:8" s="23" customFormat="1" ht="12.75">
      <c r="B9" s="53">
        <v>2003</v>
      </c>
      <c r="C9" s="54"/>
      <c r="D9" s="53">
        <v>2004</v>
      </c>
      <c r="E9" s="54"/>
      <c r="F9" s="31"/>
      <c r="G9" s="53" t="s">
        <v>4</v>
      </c>
      <c r="H9" s="53"/>
    </row>
    <row r="10" spans="2:8" s="24" customFormat="1" ht="12.75">
      <c r="B10" s="24" t="s">
        <v>0</v>
      </c>
      <c r="C10" s="24" t="s">
        <v>1</v>
      </c>
      <c r="D10" s="24" t="s">
        <v>0</v>
      </c>
      <c r="E10" s="24" t="s">
        <v>1</v>
      </c>
      <c r="G10" s="24" t="s">
        <v>0</v>
      </c>
      <c r="H10" s="24" t="s">
        <v>1</v>
      </c>
    </row>
    <row r="12" spans="1:8" s="15" customFormat="1" ht="12.75">
      <c r="A12" s="15" t="s">
        <v>69</v>
      </c>
      <c r="B12" s="16">
        <v>79493</v>
      </c>
      <c r="C12" s="17">
        <f>B12/86558*100</f>
        <v>91.83784283370689</v>
      </c>
      <c r="D12" s="16">
        <v>79111</v>
      </c>
      <c r="E12" s="17">
        <f>D12/86372*100</f>
        <v>91.59334043440003</v>
      </c>
      <c r="G12" s="15">
        <f aca="true" t="shared" si="0" ref="G12:G19">D12-B12</f>
        <v>-382</v>
      </c>
      <c r="H12" s="17">
        <f aca="true" t="shared" si="1" ref="H12:H19">G12/B12*100</f>
        <v>-0.4805454568326771</v>
      </c>
    </row>
    <row r="13" spans="1:8" s="15" customFormat="1" ht="12.75">
      <c r="A13" s="15" t="s">
        <v>73</v>
      </c>
      <c r="B13" s="16">
        <v>2061</v>
      </c>
      <c r="C13" s="17">
        <f aca="true" t="shared" si="2" ref="C13:C21">B13/86558*100</f>
        <v>2.381062409020541</v>
      </c>
      <c r="D13" s="16">
        <v>2186</v>
      </c>
      <c r="E13" s="17">
        <f aca="true" t="shared" si="3" ref="E13:E21">D13/86372*100</f>
        <v>2.530912795813458</v>
      </c>
      <c r="G13" s="37">
        <f t="shared" si="0"/>
        <v>125</v>
      </c>
      <c r="H13" s="36">
        <f t="shared" si="1"/>
        <v>6.06501698204755</v>
      </c>
    </row>
    <row r="14" spans="1:8" s="15" customFormat="1" ht="12.75">
      <c r="A14" s="15" t="s">
        <v>21</v>
      </c>
      <c r="B14" s="16">
        <v>1546</v>
      </c>
      <c r="C14" s="17">
        <f t="shared" si="2"/>
        <v>1.7860856304443264</v>
      </c>
      <c r="D14" s="16">
        <v>1638</v>
      </c>
      <c r="E14" s="17">
        <f t="shared" si="3"/>
        <v>1.8964479229379894</v>
      </c>
      <c r="G14" s="37">
        <f t="shared" si="0"/>
        <v>92</v>
      </c>
      <c r="H14" s="36">
        <f t="shared" si="1"/>
        <v>5.950840879689522</v>
      </c>
    </row>
    <row r="15" spans="1:8" s="15" customFormat="1" ht="12.75">
      <c r="A15" s="15" t="s">
        <v>70</v>
      </c>
      <c r="B15" s="16">
        <v>1444</v>
      </c>
      <c r="C15" s="17">
        <f t="shared" si="2"/>
        <v>1.6682455694447655</v>
      </c>
      <c r="D15" s="16">
        <v>1404</v>
      </c>
      <c r="E15" s="17">
        <f t="shared" si="3"/>
        <v>1.6255267910897049</v>
      </c>
      <c r="G15" s="15">
        <f t="shared" si="0"/>
        <v>-40</v>
      </c>
      <c r="H15" s="17">
        <f t="shared" si="1"/>
        <v>-2.7700831024930745</v>
      </c>
    </row>
    <row r="16" spans="1:8" s="15" customFormat="1" ht="12.75">
      <c r="A16" s="15" t="s">
        <v>71</v>
      </c>
      <c r="B16" s="16">
        <v>555</v>
      </c>
      <c r="C16" s="17">
        <f t="shared" si="2"/>
        <v>0.6411885672034936</v>
      </c>
      <c r="D16" s="16">
        <v>537</v>
      </c>
      <c r="E16" s="17">
        <f t="shared" si="3"/>
        <v>0.62172926411337</v>
      </c>
      <c r="G16" s="15">
        <f t="shared" si="0"/>
        <v>-18</v>
      </c>
      <c r="H16" s="17">
        <f t="shared" si="1"/>
        <v>-3.2432432432432434</v>
      </c>
    </row>
    <row r="17" spans="1:8" s="15" customFormat="1" ht="12.75">
      <c r="A17" s="15" t="s">
        <v>72</v>
      </c>
      <c r="B17" s="16">
        <v>465</v>
      </c>
      <c r="C17" s="17">
        <f t="shared" si="2"/>
        <v>0.5372120427921163</v>
      </c>
      <c r="D17" s="16">
        <v>409</v>
      </c>
      <c r="E17" s="17">
        <f t="shared" si="3"/>
        <v>0.4735330894271292</v>
      </c>
      <c r="G17" s="15">
        <f t="shared" si="0"/>
        <v>-56</v>
      </c>
      <c r="H17" s="17">
        <f t="shared" si="1"/>
        <v>-12.043010752688172</v>
      </c>
    </row>
    <row r="18" spans="1:8" s="15" customFormat="1" ht="12.75">
      <c r="A18" s="15" t="s">
        <v>74</v>
      </c>
      <c r="B18" s="16">
        <v>376</v>
      </c>
      <c r="C18" s="17">
        <f t="shared" si="2"/>
        <v>0.43439081309642086</v>
      </c>
      <c r="D18" s="16">
        <v>406</v>
      </c>
      <c r="E18" s="17">
        <f t="shared" si="3"/>
        <v>0.4700597415829204</v>
      </c>
      <c r="G18" s="37">
        <f t="shared" si="0"/>
        <v>30</v>
      </c>
      <c r="H18" s="36">
        <f t="shared" si="1"/>
        <v>7.9787234042553195</v>
      </c>
    </row>
    <row r="19" spans="1:8" s="15" customFormat="1" ht="12.75">
      <c r="A19" s="15" t="s">
        <v>22</v>
      </c>
      <c r="B19" s="16">
        <v>618</v>
      </c>
      <c r="C19" s="17">
        <f t="shared" si="2"/>
        <v>0.7139721342914578</v>
      </c>
      <c r="D19" s="16">
        <v>681</v>
      </c>
      <c r="E19" s="17">
        <f t="shared" si="3"/>
        <v>0.7884499606353911</v>
      </c>
      <c r="G19" s="37">
        <f t="shared" si="0"/>
        <v>63</v>
      </c>
      <c r="H19" s="36">
        <f t="shared" si="1"/>
        <v>10.194174757281553</v>
      </c>
    </row>
    <row r="20" spans="2:8" s="15" customFormat="1" ht="12.75">
      <c r="B20" s="16"/>
      <c r="C20" s="17"/>
      <c r="D20" s="16"/>
      <c r="E20" s="17"/>
      <c r="H20" s="17"/>
    </row>
    <row r="21" spans="1:8" s="15" customFormat="1" ht="12.75">
      <c r="A21" s="15" t="s">
        <v>58</v>
      </c>
      <c r="B21" s="16">
        <f>SUM(B12:B19)</f>
        <v>86558</v>
      </c>
      <c r="C21" s="17">
        <f t="shared" si="2"/>
        <v>100</v>
      </c>
      <c r="D21" s="16">
        <f>SUM(D12:D19)</f>
        <v>86372</v>
      </c>
      <c r="E21" s="46">
        <f t="shared" si="3"/>
        <v>100</v>
      </c>
      <c r="G21" s="16">
        <f>SUM(G12:G19)</f>
        <v>-186</v>
      </c>
      <c r="H21" s="17">
        <f>G21/B21*100</f>
        <v>-0.21488481711684648</v>
      </c>
    </row>
  </sheetData>
  <sheetProtection/>
  <mergeCells count="3">
    <mergeCell ref="B9:C9"/>
    <mergeCell ref="D9:E9"/>
    <mergeCell ref="G9:H9"/>
  </mergeCells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scale="9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6" max="65535" man="1"/>
  </colBreaks>
  <ignoredErrors>
    <ignoredError sqref="C21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8"/>
  <dimension ref="A3:H52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2.140625" style="1" customWidth="1"/>
    <col min="2" max="9" width="9.7109375" style="1" customWidth="1"/>
    <col min="10" max="10" width="16.57421875" style="1" customWidth="1"/>
    <col min="11" max="13" width="9.57421875" style="1" customWidth="1"/>
    <col min="14" max="17" width="8.421875" style="1" customWidth="1"/>
    <col min="18" max="16384" width="9.140625" style="1" customWidth="1"/>
  </cols>
  <sheetData>
    <row r="1" ht="34.5" customHeight="1"/>
    <row r="2" ht="12.75"/>
    <row r="3" spans="1:2" s="2" customFormat="1" ht="15.75">
      <c r="A3" s="11" t="s">
        <v>57</v>
      </c>
      <c r="B3" s="11"/>
    </row>
    <row r="5" spans="1:8" s="3" customFormat="1" ht="12.75" customHeight="1">
      <c r="A5" s="10" t="s">
        <v>79</v>
      </c>
      <c r="B5" s="10"/>
      <c r="F5" s="10"/>
      <c r="G5" s="10"/>
      <c r="H5" s="10"/>
    </row>
    <row r="7" spans="1:2" s="4" customFormat="1" ht="12.75">
      <c r="A7" s="9" t="s">
        <v>2</v>
      </c>
      <c r="B7" s="9"/>
    </row>
    <row r="9" spans="1:6" s="23" customFormat="1" ht="12.75">
      <c r="A9" s="23" t="s">
        <v>49</v>
      </c>
      <c r="B9" s="24" t="s">
        <v>60</v>
      </c>
      <c r="C9" s="24" t="s">
        <v>61</v>
      </c>
      <c r="D9" s="24" t="s">
        <v>62</v>
      </c>
      <c r="E9" s="24" t="s">
        <v>63</v>
      </c>
      <c r="F9" s="48" t="s">
        <v>90</v>
      </c>
    </row>
    <row r="10" spans="1:6" s="47" customFormat="1" ht="12.75">
      <c r="A10" s="58" t="s">
        <v>91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</row>
    <row r="11" spans="1:6" ht="12.75">
      <c r="A11" s="1" t="s">
        <v>69</v>
      </c>
      <c r="B11" s="1">
        <v>57854</v>
      </c>
      <c r="C11" s="1">
        <v>0</v>
      </c>
      <c r="D11" s="1">
        <v>34</v>
      </c>
      <c r="E11" s="1">
        <v>21223</v>
      </c>
      <c r="F11" s="1">
        <v>79111</v>
      </c>
    </row>
    <row r="12" spans="1:6" ht="12.75">
      <c r="A12" s="1" t="s">
        <v>23</v>
      </c>
      <c r="B12" s="1">
        <v>870</v>
      </c>
      <c r="C12" s="1">
        <v>26</v>
      </c>
      <c r="D12" s="1">
        <v>404</v>
      </c>
      <c r="E12" s="1">
        <v>886</v>
      </c>
      <c r="F12" s="1">
        <v>2186</v>
      </c>
    </row>
    <row r="13" spans="1:6" ht="12.75">
      <c r="A13" s="1" t="s">
        <v>21</v>
      </c>
      <c r="B13" s="1">
        <v>119</v>
      </c>
      <c r="C13" s="1">
        <v>0</v>
      </c>
      <c r="D13" s="1">
        <v>40</v>
      </c>
      <c r="E13" s="1">
        <v>1479</v>
      </c>
      <c r="F13" s="1">
        <v>1638</v>
      </c>
    </row>
    <row r="14" spans="1:6" ht="12.75">
      <c r="A14" s="1" t="s">
        <v>70</v>
      </c>
      <c r="B14" s="1">
        <v>0</v>
      </c>
      <c r="C14" s="1">
        <v>1404</v>
      </c>
      <c r="D14" s="1">
        <v>0</v>
      </c>
      <c r="E14" s="1">
        <v>0</v>
      </c>
      <c r="F14" s="1">
        <v>1404</v>
      </c>
    </row>
    <row r="15" spans="1:6" ht="12.75">
      <c r="A15" s="1" t="s">
        <v>71</v>
      </c>
      <c r="B15" s="1">
        <v>339</v>
      </c>
      <c r="C15" s="1">
        <v>0</v>
      </c>
      <c r="D15" s="1">
        <v>0</v>
      </c>
      <c r="E15" s="1">
        <v>198</v>
      </c>
      <c r="F15" s="1">
        <v>537</v>
      </c>
    </row>
    <row r="16" spans="1:6" ht="12.75">
      <c r="A16" s="1" t="s">
        <v>72</v>
      </c>
      <c r="B16" s="1">
        <v>0</v>
      </c>
      <c r="C16" s="1">
        <v>0</v>
      </c>
      <c r="D16" s="1">
        <v>409</v>
      </c>
      <c r="E16" s="1">
        <v>0</v>
      </c>
      <c r="F16" s="1">
        <v>409</v>
      </c>
    </row>
    <row r="17" spans="1:6" ht="12.75">
      <c r="A17" s="1" t="s">
        <v>24</v>
      </c>
      <c r="B17" s="1">
        <v>292</v>
      </c>
      <c r="C17" s="1">
        <v>0</v>
      </c>
      <c r="D17" s="1">
        <v>12</v>
      </c>
      <c r="E17" s="1">
        <v>102</v>
      </c>
      <c r="F17" s="1">
        <v>406</v>
      </c>
    </row>
    <row r="18" spans="1:6" ht="12.75">
      <c r="A18" s="1" t="s">
        <v>26</v>
      </c>
      <c r="B18" s="1">
        <v>261</v>
      </c>
      <c r="C18" s="1">
        <v>0</v>
      </c>
      <c r="D18" s="1">
        <v>4</v>
      </c>
      <c r="E18" s="1">
        <v>89</v>
      </c>
      <c r="F18" s="1">
        <v>354</v>
      </c>
    </row>
    <row r="19" spans="1:6" ht="12.75">
      <c r="A19" s="1" t="s">
        <v>54</v>
      </c>
      <c r="B19" s="1">
        <v>130</v>
      </c>
      <c r="C19" s="1">
        <v>0</v>
      </c>
      <c r="D19" s="1">
        <v>1</v>
      </c>
      <c r="E19" s="1">
        <v>3</v>
      </c>
      <c r="F19" s="1">
        <v>134</v>
      </c>
    </row>
    <row r="20" spans="1:6" ht="12.75">
      <c r="A20" s="1" t="s">
        <v>53</v>
      </c>
      <c r="B20" s="1">
        <v>8</v>
      </c>
      <c r="C20" s="1">
        <v>0</v>
      </c>
      <c r="D20" s="1">
        <v>0</v>
      </c>
      <c r="E20" s="1">
        <v>59</v>
      </c>
      <c r="F20" s="1">
        <v>67</v>
      </c>
    </row>
    <row r="21" spans="1:6" ht="12.75">
      <c r="A21" s="1" t="s">
        <v>25</v>
      </c>
      <c r="B21" s="1">
        <v>0</v>
      </c>
      <c r="C21" s="1">
        <v>0</v>
      </c>
      <c r="D21" s="1">
        <v>0</v>
      </c>
      <c r="E21" s="1">
        <v>41</v>
      </c>
      <c r="F21" s="1">
        <v>41</v>
      </c>
    </row>
    <row r="22" spans="1:6" ht="12.75">
      <c r="A22" s="1" t="s">
        <v>55</v>
      </c>
      <c r="B22" s="1">
        <v>21</v>
      </c>
      <c r="C22" s="1">
        <v>0</v>
      </c>
      <c r="D22" s="1">
        <v>0</v>
      </c>
      <c r="E22" s="1">
        <v>7</v>
      </c>
      <c r="F22" s="1">
        <v>28</v>
      </c>
    </row>
    <row r="23" spans="1:6" ht="12.75">
      <c r="A23" s="1" t="s">
        <v>51</v>
      </c>
      <c r="B23" s="1">
        <v>22</v>
      </c>
      <c r="C23" s="1">
        <v>0</v>
      </c>
      <c r="D23" s="1">
        <v>0</v>
      </c>
      <c r="E23" s="1">
        <v>1</v>
      </c>
      <c r="F23" s="1">
        <v>23</v>
      </c>
    </row>
    <row r="24" spans="1:6" ht="12.75">
      <c r="A24" s="1" t="s">
        <v>75</v>
      </c>
      <c r="B24" s="1">
        <v>0</v>
      </c>
      <c r="C24" s="1">
        <v>13</v>
      </c>
      <c r="D24" s="1">
        <v>0</v>
      </c>
      <c r="E24" s="1">
        <v>0</v>
      </c>
      <c r="F24" s="1">
        <v>13</v>
      </c>
    </row>
    <row r="25" spans="1:6" ht="12.75">
      <c r="A25" s="1" t="s">
        <v>76</v>
      </c>
      <c r="B25" s="1">
        <v>8</v>
      </c>
      <c r="C25" s="1">
        <v>0</v>
      </c>
      <c r="D25" s="1">
        <v>0</v>
      </c>
      <c r="E25" s="1">
        <v>0</v>
      </c>
      <c r="F25" s="1">
        <v>8</v>
      </c>
    </row>
    <row r="26" spans="1:6" ht="12.75">
      <c r="A26" s="1" t="s">
        <v>52</v>
      </c>
      <c r="B26" s="1">
        <v>0</v>
      </c>
      <c r="C26" s="1">
        <v>0</v>
      </c>
      <c r="D26" s="1">
        <v>0</v>
      </c>
      <c r="E26" s="1">
        <v>6</v>
      </c>
      <c r="F26" s="1">
        <v>6</v>
      </c>
    </row>
    <row r="27" spans="1:6" ht="12.75">
      <c r="A27" s="1" t="s">
        <v>56</v>
      </c>
      <c r="B27" s="1">
        <v>4</v>
      </c>
      <c r="C27" s="1">
        <v>0</v>
      </c>
      <c r="D27" s="1">
        <v>0</v>
      </c>
      <c r="E27" s="1">
        <v>0</v>
      </c>
      <c r="F27" s="1">
        <v>4</v>
      </c>
    </row>
    <row r="28" spans="1:6" ht="12.75">
      <c r="A28" s="1" t="s">
        <v>22</v>
      </c>
      <c r="B28" s="1">
        <v>3</v>
      </c>
      <c r="C28" s="1">
        <v>0</v>
      </c>
      <c r="D28" s="1">
        <v>0</v>
      </c>
      <c r="E28" s="1">
        <v>0</v>
      </c>
      <c r="F28" s="1">
        <v>3</v>
      </c>
    </row>
    <row r="29" spans="1:6" ht="12.75">
      <c r="A29" s="1" t="s">
        <v>3</v>
      </c>
      <c r="B29" s="1">
        <v>59931</v>
      </c>
      <c r="C29" s="1">
        <v>1443</v>
      </c>
      <c r="D29" s="1">
        <v>904</v>
      </c>
      <c r="E29" s="1">
        <v>24094</v>
      </c>
      <c r="F29" s="1">
        <v>86372</v>
      </c>
    </row>
    <row r="32" spans="1:6" s="49" customFormat="1" ht="12.75">
      <c r="A32" s="50" t="s">
        <v>50</v>
      </c>
      <c r="B32" s="49" t="s">
        <v>60</v>
      </c>
      <c r="C32" s="49" t="s">
        <v>61</v>
      </c>
      <c r="D32" s="49" t="s">
        <v>62</v>
      </c>
      <c r="E32" s="49" t="s">
        <v>63</v>
      </c>
      <c r="F32" s="51" t="s">
        <v>90</v>
      </c>
    </row>
    <row r="33" spans="1:6" s="49" customFormat="1" ht="12.75">
      <c r="A33" s="59" t="s">
        <v>91</v>
      </c>
      <c r="B33" s="49" t="s">
        <v>1</v>
      </c>
      <c r="C33" s="49" t="s">
        <v>1</v>
      </c>
      <c r="D33" s="49" t="s">
        <v>1</v>
      </c>
      <c r="E33" s="49" t="s">
        <v>1</v>
      </c>
      <c r="F33" s="49" t="s">
        <v>1</v>
      </c>
    </row>
    <row r="34" spans="1:6" ht="12.75">
      <c r="A34" s="1" t="s">
        <v>69</v>
      </c>
      <c r="B34" s="38">
        <v>96.53434783334167</v>
      </c>
      <c r="C34" s="38">
        <v>0</v>
      </c>
      <c r="D34" s="38">
        <v>3.761061946902655</v>
      </c>
      <c r="E34" s="38">
        <v>88.08417033286295</v>
      </c>
      <c r="F34" s="38">
        <v>91.59334043440003</v>
      </c>
    </row>
    <row r="35" spans="1:6" ht="12.75">
      <c r="A35" s="1" t="s">
        <v>23</v>
      </c>
      <c r="B35" s="38">
        <v>1.4516694198328077</v>
      </c>
      <c r="C35" s="38">
        <v>1.8018018018018018</v>
      </c>
      <c r="D35" s="38">
        <v>44.690265486725664</v>
      </c>
      <c r="E35" s="38">
        <v>3.6772640491408652</v>
      </c>
      <c r="F35" s="38">
        <v>2.530912795813458</v>
      </c>
    </row>
    <row r="36" spans="1:6" ht="12.75">
      <c r="A36" s="1" t="s">
        <v>21</v>
      </c>
      <c r="B36" s="38">
        <v>0.1985616792644875</v>
      </c>
      <c r="C36" s="38">
        <v>0</v>
      </c>
      <c r="D36" s="38">
        <v>4.424778761061947</v>
      </c>
      <c r="E36" s="38">
        <v>6.138457707313024</v>
      </c>
      <c r="F36" s="38">
        <v>1.8964479229379894</v>
      </c>
    </row>
    <row r="37" spans="1:6" ht="12.75">
      <c r="A37" s="1" t="s">
        <v>70</v>
      </c>
      <c r="B37" s="38">
        <v>0</v>
      </c>
      <c r="C37" s="38">
        <v>97.2972972972973</v>
      </c>
      <c r="D37" s="38">
        <v>0</v>
      </c>
      <c r="E37" s="38">
        <v>0</v>
      </c>
      <c r="F37" s="38">
        <v>1.6255267910897049</v>
      </c>
    </row>
    <row r="38" spans="1:6" ht="12.75">
      <c r="A38" s="1" t="s">
        <v>71</v>
      </c>
      <c r="B38" s="38">
        <v>0.5656504980727837</v>
      </c>
      <c r="C38" s="38">
        <v>0</v>
      </c>
      <c r="D38" s="38">
        <v>0</v>
      </c>
      <c r="E38" s="38">
        <v>0.8217813563542792</v>
      </c>
      <c r="F38" s="38">
        <v>0.62172926411337</v>
      </c>
    </row>
    <row r="39" spans="1:6" ht="12.75">
      <c r="A39" s="1" t="s">
        <v>72</v>
      </c>
      <c r="B39" s="38">
        <v>0</v>
      </c>
      <c r="C39" s="38">
        <v>0</v>
      </c>
      <c r="D39" s="38">
        <v>45.243362831858406</v>
      </c>
      <c r="E39" s="38">
        <v>0</v>
      </c>
      <c r="F39" s="38">
        <v>0.4735330894271292</v>
      </c>
    </row>
    <row r="40" spans="1:6" ht="12.75">
      <c r="A40" s="1" t="s">
        <v>24</v>
      </c>
      <c r="B40" s="38">
        <v>0.4872269776910113</v>
      </c>
      <c r="C40" s="38">
        <v>0</v>
      </c>
      <c r="D40" s="38">
        <v>1.3274336283185841</v>
      </c>
      <c r="E40" s="38">
        <v>0.42334191084917405</v>
      </c>
      <c r="F40" s="38">
        <v>0.4700597415829204</v>
      </c>
    </row>
    <row r="41" spans="1:6" ht="12.75">
      <c r="A41" s="1" t="s">
        <v>26</v>
      </c>
      <c r="B41" s="38">
        <v>0.4355008259498423</v>
      </c>
      <c r="C41" s="38">
        <v>0</v>
      </c>
      <c r="D41" s="38">
        <v>0.4424778761061947</v>
      </c>
      <c r="E41" s="38">
        <v>0.3693865692703578</v>
      </c>
      <c r="F41" s="38">
        <v>0.40985504561663505</v>
      </c>
    </row>
    <row r="42" spans="1:6" ht="12.75">
      <c r="A42" s="1" t="s">
        <v>54</v>
      </c>
      <c r="B42" s="38">
        <v>0.2169161202049023</v>
      </c>
      <c r="C42" s="38">
        <v>0</v>
      </c>
      <c r="D42" s="38">
        <v>0.11061946902654868</v>
      </c>
      <c r="E42" s="38">
        <v>0.012451232672034532</v>
      </c>
      <c r="F42" s="38">
        <v>0.15514287037465846</v>
      </c>
    </row>
    <row r="43" spans="1:6" ht="12.75">
      <c r="A43" s="1" t="s">
        <v>53</v>
      </c>
      <c r="B43" s="38">
        <v>0.01334868432030168</v>
      </c>
      <c r="C43" s="38">
        <v>0</v>
      </c>
      <c r="D43" s="38">
        <v>0</v>
      </c>
      <c r="E43" s="38">
        <v>0.24487424255001244</v>
      </c>
      <c r="F43" s="38">
        <v>0.07757143518732923</v>
      </c>
    </row>
    <row r="44" spans="1:6" ht="12.75">
      <c r="A44" s="1" t="s">
        <v>25</v>
      </c>
      <c r="B44" s="38">
        <v>0</v>
      </c>
      <c r="C44" s="38">
        <v>0</v>
      </c>
      <c r="D44" s="38">
        <v>0</v>
      </c>
      <c r="E44" s="38">
        <v>0.17016684651780528</v>
      </c>
      <c r="F44" s="38">
        <v>0.04746908720418654</v>
      </c>
    </row>
    <row r="45" spans="1:6" ht="12.75">
      <c r="A45" s="1" t="s">
        <v>55</v>
      </c>
      <c r="B45" s="38">
        <v>0.035040296340791914</v>
      </c>
      <c r="C45" s="38">
        <v>0</v>
      </c>
      <c r="D45" s="38">
        <v>0</v>
      </c>
      <c r="E45" s="38">
        <v>0.029052876234747237</v>
      </c>
      <c r="F45" s="38">
        <v>0.032417913212615196</v>
      </c>
    </row>
    <row r="46" spans="1:6" ht="12.75">
      <c r="A46" s="1" t="s">
        <v>51</v>
      </c>
      <c r="B46" s="38">
        <v>0.036708881880829616</v>
      </c>
      <c r="C46" s="38">
        <v>0</v>
      </c>
      <c r="D46" s="38">
        <v>0</v>
      </c>
      <c r="E46" s="38">
        <v>0.004150410890678177</v>
      </c>
      <c r="F46" s="38">
        <v>0.026629000138933913</v>
      </c>
    </row>
    <row r="47" spans="1:6" ht="12.75">
      <c r="A47" s="1" t="s">
        <v>75</v>
      </c>
      <c r="B47" s="38">
        <v>0</v>
      </c>
      <c r="C47" s="38">
        <v>0.9009009009009009</v>
      </c>
      <c r="D47" s="38">
        <v>0</v>
      </c>
      <c r="E47" s="38">
        <v>0</v>
      </c>
      <c r="F47" s="38">
        <v>0.015051173991571343</v>
      </c>
    </row>
    <row r="48" spans="1:6" ht="12.75">
      <c r="A48" s="1" t="s">
        <v>76</v>
      </c>
      <c r="B48" s="38">
        <v>0.01334868432030168</v>
      </c>
      <c r="C48" s="38">
        <v>0</v>
      </c>
      <c r="D48" s="38">
        <v>0</v>
      </c>
      <c r="E48" s="38">
        <v>0</v>
      </c>
      <c r="F48" s="38">
        <v>0.009262260917890057</v>
      </c>
    </row>
    <row r="49" spans="1:6" ht="12.75">
      <c r="A49" s="1" t="s">
        <v>52</v>
      </c>
      <c r="B49" s="38">
        <v>0</v>
      </c>
      <c r="C49" s="38">
        <v>0</v>
      </c>
      <c r="D49" s="38">
        <v>0</v>
      </c>
      <c r="E49" s="38">
        <v>0.024902465344069064</v>
      </c>
      <c r="F49" s="38">
        <v>0.006946695688417543</v>
      </c>
    </row>
    <row r="50" spans="1:6" ht="12.75">
      <c r="A50" s="1" t="s">
        <v>56</v>
      </c>
      <c r="B50" s="38">
        <v>0.00667434216015084</v>
      </c>
      <c r="C50" s="38">
        <v>0</v>
      </c>
      <c r="D50" s="38">
        <v>0</v>
      </c>
      <c r="E50" s="38">
        <v>0</v>
      </c>
      <c r="F50" s="38">
        <v>0.0046311304589450285</v>
      </c>
    </row>
    <row r="51" spans="1:6" ht="12.75">
      <c r="A51" s="1" t="s">
        <v>22</v>
      </c>
      <c r="B51" s="38">
        <v>0.00500575662011313</v>
      </c>
      <c r="C51" s="38">
        <v>0</v>
      </c>
      <c r="D51" s="38">
        <v>0</v>
      </c>
      <c r="E51" s="38">
        <v>0</v>
      </c>
      <c r="F51" s="38">
        <v>0.0034733478442087714</v>
      </c>
    </row>
    <row r="52" spans="1:6" ht="12.75">
      <c r="A52" s="1" t="s">
        <v>3</v>
      </c>
      <c r="B52" s="55">
        <v>100</v>
      </c>
      <c r="C52" s="55">
        <v>100</v>
      </c>
      <c r="D52" s="55">
        <v>100</v>
      </c>
      <c r="E52" s="55">
        <v>100</v>
      </c>
      <c r="F52" s="55">
        <v>100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2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3:H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2.57421875" style="1" customWidth="1"/>
    <col min="2" max="5" width="11.421875" style="1" customWidth="1"/>
    <col min="6" max="8" width="11.28125" style="1" customWidth="1"/>
    <col min="9" max="16384" width="9.140625" style="1" customWidth="1"/>
  </cols>
  <sheetData>
    <row r="1" ht="34.5" customHeight="1"/>
    <row r="2" ht="12.75"/>
    <row r="3" spans="1:2" s="2" customFormat="1" ht="15.75">
      <c r="A3" s="11" t="s">
        <v>57</v>
      </c>
      <c r="B3" s="11"/>
    </row>
    <row r="5" spans="1:5" s="3" customFormat="1" ht="12.75" customHeight="1">
      <c r="A5" s="10" t="s">
        <v>78</v>
      </c>
      <c r="B5" s="10"/>
      <c r="C5" s="10"/>
      <c r="D5" s="10"/>
      <c r="E5" s="10"/>
    </row>
    <row r="7" spans="1:2" s="4" customFormat="1" ht="12.75">
      <c r="A7" s="9" t="s">
        <v>2</v>
      </c>
      <c r="B7" s="9"/>
    </row>
    <row r="9" spans="1:8" ht="12.75">
      <c r="A9" s="14"/>
      <c r="B9" s="12" t="s">
        <v>5</v>
      </c>
      <c r="C9" s="12" t="s">
        <v>6</v>
      </c>
      <c r="D9" s="12" t="s">
        <v>3</v>
      </c>
      <c r="E9" s="12"/>
      <c r="F9" s="12" t="s">
        <v>5</v>
      </c>
      <c r="G9" s="12" t="s">
        <v>6</v>
      </c>
      <c r="H9" s="12" t="s">
        <v>3</v>
      </c>
    </row>
    <row r="10" spans="1:8" ht="12.75">
      <c r="A10" s="12"/>
      <c r="B10" s="12" t="s">
        <v>0</v>
      </c>
      <c r="C10" s="12" t="s">
        <v>0</v>
      </c>
      <c r="D10" s="12" t="s">
        <v>0</v>
      </c>
      <c r="E10" s="12"/>
      <c r="F10" s="12" t="s">
        <v>1</v>
      </c>
      <c r="G10" s="12" t="s">
        <v>1</v>
      </c>
      <c r="H10" s="12" t="s">
        <v>1</v>
      </c>
    </row>
    <row r="11" spans="1:5" ht="12.75">
      <c r="A11" s="15"/>
      <c r="B11" s="15"/>
      <c r="C11" s="16"/>
      <c r="D11" s="17"/>
      <c r="E11" s="17"/>
    </row>
    <row r="12" spans="1:8" ht="12.75">
      <c r="A12" s="15" t="s">
        <v>60</v>
      </c>
      <c r="B12" s="16">
        <v>59931</v>
      </c>
      <c r="C12" s="22" t="s">
        <v>9</v>
      </c>
      <c r="D12" s="16">
        <v>59931</v>
      </c>
      <c r="F12" s="41">
        <v>100</v>
      </c>
      <c r="G12" s="41" t="s">
        <v>9</v>
      </c>
      <c r="H12" s="27">
        <f>D12/$D12*100</f>
        <v>100</v>
      </c>
    </row>
    <row r="13" spans="1:8" ht="12.75">
      <c r="A13" s="15" t="s">
        <v>61</v>
      </c>
      <c r="B13" s="16">
        <v>1443</v>
      </c>
      <c r="C13" s="22" t="s">
        <v>9</v>
      </c>
      <c r="D13" s="16">
        <v>1443</v>
      </c>
      <c r="F13" s="41">
        <v>100</v>
      </c>
      <c r="G13" s="41" t="s">
        <v>9</v>
      </c>
      <c r="H13" s="27">
        <f>D13/$D13*100</f>
        <v>100</v>
      </c>
    </row>
    <row r="14" spans="1:8" ht="12.75">
      <c r="A14" s="15" t="s">
        <v>62</v>
      </c>
      <c r="B14" s="16">
        <v>904</v>
      </c>
      <c r="C14" s="22" t="s">
        <v>9</v>
      </c>
      <c r="D14" s="16">
        <v>904</v>
      </c>
      <c r="F14" s="41">
        <v>100</v>
      </c>
      <c r="G14" s="41" t="s">
        <v>9</v>
      </c>
      <c r="H14" s="27">
        <f>D14/$D14*100</f>
        <v>100</v>
      </c>
    </row>
    <row r="15" spans="1:8" ht="12.75">
      <c r="A15" s="15" t="s">
        <v>63</v>
      </c>
      <c r="B15" s="32" t="s">
        <v>9</v>
      </c>
      <c r="C15" s="16">
        <v>24094</v>
      </c>
      <c r="D15" s="16">
        <v>24094</v>
      </c>
      <c r="F15" s="41" t="s">
        <v>9</v>
      </c>
      <c r="G15" s="41">
        <v>100</v>
      </c>
      <c r="H15" s="27">
        <f>D15/$D15*100</f>
        <v>100</v>
      </c>
    </row>
    <row r="16" spans="1:8" ht="12.75">
      <c r="A16" s="15"/>
      <c r="B16" s="32"/>
      <c r="C16" s="16"/>
      <c r="D16" s="16"/>
      <c r="F16" s="41"/>
      <c r="G16" s="41"/>
      <c r="H16" s="27"/>
    </row>
    <row r="17" spans="1:8" ht="12.75">
      <c r="A17" s="15" t="s">
        <v>58</v>
      </c>
      <c r="B17" s="16">
        <v>62278</v>
      </c>
      <c r="C17" s="16">
        <v>24094</v>
      </c>
      <c r="D17" s="16">
        <v>86372</v>
      </c>
      <c r="F17" s="26">
        <f>B17/$D17*100</f>
        <v>72.10438568054462</v>
      </c>
      <c r="G17" s="26">
        <f>C17/$D17*100</f>
        <v>27.89561431945538</v>
      </c>
      <c r="H17" s="27">
        <f>D17/$D17*100</f>
        <v>100</v>
      </c>
    </row>
    <row r="18" spans="1:8" ht="12.75">
      <c r="A18" s="15"/>
      <c r="B18" s="16"/>
      <c r="C18" s="16"/>
      <c r="D18" s="16"/>
      <c r="E18" s="16"/>
      <c r="H18" s="55"/>
    </row>
    <row r="19" spans="1:8" ht="12.75">
      <c r="A19" s="15" t="s">
        <v>7</v>
      </c>
      <c r="B19" s="16">
        <v>1163241</v>
      </c>
      <c r="C19" s="16">
        <v>1297249</v>
      </c>
      <c r="D19" s="15">
        <v>2460490</v>
      </c>
      <c r="E19" s="15"/>
      <c r="F19" s="38">
        <v>47.27680258810237</v>
      </c>
      <c r="G19" s="38">
        <v>52.72319741189763</v>
      </c>
      <c r="H19" s="55">
        <v>100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3:H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3.8515625" style="1" customWidth="1"/>
    <col min="2" max="2" width="11.421875" style="5" customWidth="1"/>
    <col min="3" max="8" width="11.421875" style="1" customWidth="1"/>
    <col min="9" max="11" width="11.28125" style="1" customWidth="1"/>
    <col min="12" max="16384" width="9.140625" style="1" customWidth="1"/>
  </cols>
  <sheetData>
    <row r="1" ht="34.5" customHeight="1"/>
    <row r="2" ht="12.75"/>
    <row r="3" spans="1:2" s="2" customFormat="1" ht="15.75">
      <c r="A3" s="11" t="s">
        <v>57</v>
      </c>
      <c r="B3" s="6"/>
    </row>
    <row r="5" spans="1:2" s="3" customFormat="1" ht="12.75" customHeight="1">
      <c r="A5" s="10" t="s">
        <v>87</v>
      </c>
      <c r="B5" s="10"/>
    </row>
    <row r="7" spans="1:2" s="4" customFormat="1" ht="12.75">
      <c r="A7" s="9" t="s">
        <v>2</v>
      </c>
      <c r="B7" s="7"/>
    </row>
    <row r="9" spans="1:8" ht="12.75">
      <c r="A9" s="14"/>
      <c r="B9" s="12" t="s">
        <v>5</v>
      </c>
      <c r="C9" s="12" t="s">
        <v>6</v>
      </c>
      <c r="D9" s="12" t="s">
        <v>10</v>
      </c>
      <c r="E9" s="12"/>
      <c r="F9" s="12" t="s">
        <v>5</v>
      </c>
      <c r="G9" s="12" t="s">
        <v>6</v>
      </c>
      <c r="H9" s="12" t="s">
        <v>3</v>
      </c>
    </row>
    <row r="10" spans="1:8" ht="12.75">
      <c r="A10" s="12"/>
      <c r="B10" s="12" t="s">
        <v>0</v>
      </c>
      <c r="C10" s="12" t="s">
        <v>0</v>
      </c>
      <c r="D10" s="12" t="s">
        <v>0</v>
      </c>
      <c r="E10" s="12"/>
      <c r="F10" s="12" t="s">
        <v>1</v>
      </c>
      <c r="G10" s="12" t="s">
        <v>1</v>
      </c>
      <c r="H10" s="12" t="s">
        <v>1</v>
      </c>
    </row>
    <row r="11" spans="1:7" ht="12.75">
      <c r="A11" s="15"/>
      <c r="B11" s="1" t="s">
        <v>8</v>
      </c>
      <c r="C11" s="1" t="s">
        <v>8</v>
      </c>
      <c r="D11" s="1" t="s">
        <v>8</v>
      </c>
      <c r="F11" s="1" t="s">
        <v>8</v>
      </c>
      <c r="G11" s="1" t="s">
        <v>8</v>
      </c>
    </row>
    <row r="12" spans="1:8" ht="12.75">
      <c r="A12" s="15" t="s">
        <v>60</v>
      </c>
      <c r="B12" s="42">
        <v>-264</v>
      </c>
      <c r="C12" s="42" t="s">
        <v>9</v>
      </c>
      <c r="D12" s="42">
        <v>-264</v>
      </c>
      <c r="F12" s="17">
        <v>-0.43857463244455525</v>
      </c>
      <c r="G12" s="22" t="s">
        <v>9</v>
      </c>
      <c r="H12" s="17">
        <v>-0.43857463244455525</v>
      </c>
    </row>
    <row r="13" spans="1:8" ht="12.75">
      <c r="A13" s="15" t="s">
        <v>61</v>
      </c>
      <c r="B13" s="42">
        <v>-42</v>
      </c>
      <c r="C13" s="42" t="s">
        <v>9</v>
      </c>
      <c r="D13" s="42">
        <v>-42</v>
      </c>
      <c r="F13" s="17">
        <v>-2.8282828282828283</v>
      </c>
      <c r="G13" s="22" t="s">
        <v>9</v>
      </c>
      <c r="H13" s="17">
        <v>-2.8282828282828283</v>
      </c>
    </row>
    <row r="14" spans="1:8" ht="12.75">
      <c r="A14" s="15" t="s">
        <v>62</v>
      </c>
      <c r="B14" s="42">
        <v>-57</v>
      </c>
      <c r="C14" s="42" t="s">
        <v>9</v>
      </c>
      <c r="D14" s="42">
        <v>-57</v>
      </c>
      <c r="F14" s="17">
        <v>-5.931321540062435</v>
      </c>
      <c r="G14" s="22" t="s">
        <v>9</v>
      </c>
      <c r="H14" s="17">
        <v>-5.931321540062435</v>
      </c>
    </row>
    <row r="15" spans="1:8" ht="12.75">
      <c r="A15" s="15" t="s">
        <v>63</v>
      </c>
      <c r="B15" s="42" t="s">
        <v>9</v>
      </c>
      <c r="C15" s="43">
        <v>177</v>
      </c>
      <c r="D15" s="43">
        <v>177</v>
      </c>
      <c r="F15" s="32" t="s">
        <v>9</v>
      </c>
      <c r="G15" s="36">
        <v>0.7400593719948154</v>
      </c>
      <c r="H15" s="36">
        <v>0.7400593719948154</v>
      </c>
    </row>
    <row r="16" spans="1:8" ht="12.75">
      <c r="A16" s="15"/>
      <c r="B16" s="42"/>
      <c r="C16" s="42"/>
      <c r="D16" s="42"/>
      <c r="F16" s="32"/>
      <c r="G16" s="36"/>
      <c r="H16" s="36"/>
    </row>
    <row r="17" spans="1:8" ht="12.75">
      <c r="A17" s="15" t="s">
        <v>58</v>
      </c>
      <c r="B17" s="42">
        <v>-363</v>
      </c>
      <c r="C17" s="43">
        <v>177</v>
      </c>
      <c r="D17" s="42">
        <v>-186</v>
      </c>
      <c r="F17" s="17">
        <v>-0.5794926645487779</v>
      </c>
      <c r="G17" s="36">
        <v>0.7400593719948154</v>
      </c>
      <c r="H17" s="17">
        <v>-0.21488481711684648</v>
      </c>
    </row>
    <row r="18" spans="1:8" ht="12.75">
      <c r="A18" s="15"/>
      <c r="B18" s="19"/>
      <c r="C18" s="19"/>
      <c r="D18" s="19"/>
      <c r="F18" s="22"/>
      <c r="G18" s="22"/>
      <c r="H18" s="17"/>
    </row>
    <row r="19" spans="1:8" ht="12.75">
      <c r="A19" s="15" t="s">
        <v>7</v>
      </c>
      <c r="B19" s="32" t="s">
        <v>29</v>
      </c>
      <c r="C19" s="32" t="s">
        <v>30</v>
      </c>
      <c r="D19" s="32" t="s">
        <v>27</v>
      </c>
      <c r="E19" s="32"/>
      <c r="F19" s="32" t="s">
        <v>31</v>
      </c>
      <c r="G19" s="32" t="s">
        <v>32</v>
      </c>
      <c r="H19" s="32" t="s">
        <v>28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2" max="65535" man="1"/>
  </colBreaks>
  <ignoredErrors>
    <ignoredError sqref="F19:H19 B19:D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3:H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0.7109375" style="1" customWidth="1"/>
    <col min="2" max="6" width="8.28125" style="1" customWidth="1"/>
    <col min="7" max="7" width="8.28125" style="5" customWidth="1"/>
    <col min="8" max="8" width="8.28125" style="1" customWidth="1"/>
    <col min="9" max="16384" width="9.140625" style="1" customWidth="1"/>
  </cols>
  <sheetData>
    <row r="1" ht="34.5" customHeight="1"/>
    <row r="2" ht="12.75"/>
    <row r="3" spans="1:7" s="2" customFormat="1" ht="15.75">
      <c r="A3" s="11" t="s">
        <v>57</v>
      </c>
      <c r="B3" s="11"/>
      <c r="G3" s="6"/>
    </row>
    <row r="5" spans="1:7" s="3" customFormat="1" ht="12.75" customHeight="1">
      <c r="A5" s="10" t="s">
        <v>86</v>
      </c>
      <c r="B5" s="10"/>
      <c r="C5" s="10"/>
      <c r="D5" s="10"/>
      <c r="E5" s="10"/>
      <c r="F5" s="10"/>
      <c r="G5" s="10"/>
    </row>
    <row r="7" spans="1:7" s="4" customFormat="1" ht="12.75">
      <c r="A7" s="9" t="s">
        <v>2</v>
      </c>
      <c r="B7" s="9"/>
      <c r="G7" s="7"/>
    </row>
    <row r="9" spans="1:8" ht="12.75">
      <c r="A9" s="24"/>
      <c r="B9" s="24" t="s">
        <v>11</v>
      </c>
      <c r="C9" s="24" t="s">
        <v>12</v>
      </c>
      <c r="D9" s="24" t="s">
        <v>3</v>
      </c>
      <c r="E9" s="24"/>
      <c r="F9" s="24" t="s">
        <v>11</v>
      </c>
      <c r="G9" s="24" t="s">
        <v>12</v>
      </c>
      <c r="H9" s="24" t="s">
        <v>3</v>
      </c>
    </row>
    <row r="10" spans="1:8" ht="12.75">
      <c r="A10" s="24"/>
      <c r="B10" s="24" t="s">
        <v>0</v>
      </c>
      <c r="C10" s="24" t="s">
        <v>0</v>
      </c>
      <c r="D10" s="24" t="s">
        <v>0</v>
      </c>
      <c r="E10" s="24"/>
      <c r="F10" s="24" t="s">
        <v>1</v>
      </c>
      <c r="G10" s="24" t="s">
        <v>1</v>
      </c>
      <c r="H10" s="24" t="s">
        <v>1</v>
      </c>
    </row>
    <row r="12" spans="1:8" s="25" customFormat="1" ht="12.75">
      <c r="A12" s="15" t="s">
        <v>60</v>
      </c>
      <c r="B12" s="16">
        <v>44606</v>
      </c>
      <c r="C12" s="16">
        <v>15325</v>
      </c>
      <c r="D12" s="16">
        <v>59931</v>
      </c>
      <c r="F12" s="26">
        <f aca="true" t="shared" si="0" ref="F12:H15">B12/$D12*100</f>
        <v>74.42892659892209</v>
      </c>
      <c r="G12" s="26">
        <f t="shared" si="0"/>
        <v>25.571073401077903</v>
      </c>
      <c r="H12" s="27">
        <f t="shared" si="0"/>
        <v>100</v>
      </c>
    </row>
    <row r="13" spans="1:8" s="25" customFormat="1" ht="12.75">
      <c r="A13" s="15" t="s">
        <v>61</v>
      </c>
      <c r="B13" s="16">
        <v>502</v>
      </c>
      <c r="C13" s="16">
        <v>941</v>
      </c>
      <c r="D13" s="16">
        <v>1443</v>
      </c>
      <c r="F13" s="26">
        <f t="shared" si="0"/>
        <v>34.78863478863479</v>
      </c>
      <c r="G13" s="26">
        <f t="shared" si="0"/>
        <v>65.21136521136522</v>
      </c>
      <c r="H13" s="27">
        <f t="shared" si="0"/>
        <v>100</v>
      </c>
    </row>
    <row r="14" spans="1:8" s="25" customFormat="1" ht="12.75">
      <c r="A14" s="15" t="s">
        <v>62</v>
      </c>
      <c r="B14" s="16">
        <v>784</v>
      </c>
      <c r="C14" s="16">
        <v>120</v>
      </c>
      <c r="D14" s="16">
        <v>904</v>
      </c>
      <c r="F14" s="26">
        <f t="shared" si="0"/>
        <v>86.72566371681415</v>
      </c>
      <c r="G14" s="26">
        <f t="shared" si="0"/>
        <v>13.274336283185843</v>
      </c>
      <c r="H14" s="27">
        <f t="shared" si="0"/>
        <v>100</v>
      </c>
    </row>
    <row r="15" spans="1:8" s="25" customFormat="1" ht="12.75">
      <c r="A15" s="15" t="s">
        <v>63</v>
      </c>
      <c r="B15" s="16">
        <v>14961</v>
      </c>
      <c r="C15" s="16">
        <v>9133</v>
      </c>
      <c r="D15" s="16">
        <v>24094</v>
      </c>
      <c r="F15" s="26">
        <f t="shared" si="0"/>
        <v>62.09429733543621</v>
      </c>
      <c r="G15" s="26">
        <f t="shared" si="0"/>
        <v>37.90570266456379</v>
      </c>
      <c r="H15" s="27">
        <f t="shared" si="0"/>
        <v>100</v>
      </c>
    </row>
    <row r="16" spans="1:8" s="25" customFormat="1" ht="12.75">
      <c r="A16" s="15"/>
      <c r="B16" s="16"/>
      <c r="C16" s="16"/>
      <c r="D16" s="16"/>
      <c r="F16" s="26"/>
      <c r="G16" s="26"/>
      <c r="H16" s="27"/>
    </row>
    <row r="17" spans="1:8" s="25" customFormat="1" ht="12.75">
      <c r="A17" s="15" t="s">
        <v>58</v>
      </c>
      <c r="B17" s="16">
        <v>60853</v>
      </c>
      <c r="C17" s="16">
        <v>25519</v>
      </c>
      <c r="D17" s="16">
        <v>86372</v>
      </c>
      <c r="F17" s="26">
        <f>B17/$D17*100</f>
        <v>70.45454545454545</v>
      </c>
      <c r="G17" s="26">
        <f>C17/$D17*100</f>
        <v>29.545454545454547</v>
      </c>
      <c r="H17" s="27">
        <f>D17/$D17*100</f>
        <v>100</v>
      </c>
    </row>
    <row r="18" spans="1:8" s="25" customFormat="1" ht="12.75">
      <c r="A18" s="15"/>
      <c r="B18" s="16"/>
      <c r="C18" s="16"/>
      <c r="D18" s="16"/>
      <c r="F18" s="26"/>
      <c r="G18" s="26"/>
      <c r="H18" s="27"/>
    </row>
    <row r="19" spans="1:8" s="25" customFormat="1" ht="12.75">
      <c r="A19" s="15" t="s">
        <v>7</v>
      </c>
      <c r="B19" s="25">
        <v>1443102</v>
      </c>
      <c r="C19" s="25">
        <v>1017388</v>
      </c>
      <c r="D19" s="25">
        <v>2460490</v>
      </c>
      <c r="F19" s="26">
        <v>58.65100041048734</v>
      </c>
      <c r="G19" s="26">
        <v>41.34899958951266</v>
      </c>
      <c r="H19" s="27">
        <v>100</v>
      </c>
    </row>
    <row r="20" s="25" customFormat="1" ht="12.75"/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3:H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8.421875" style="1" customWidth="1"/>
    <col min="2" max="8" width="8.28125" style="1" customWidth="1"/>
    <col min="9" max="16384" width="9.140625" style="1" customWidth="1"/>
  </cols>
  <sheetData>
    <row r="1" ht="34.5" customHeight="1"/>
    <row r="2" ht="12.75"/>
    <row r="3" s="2" customFormat="1" ht="15.75">
      <c r="A3" s="11" t="s">
        <v>57</v>
      </c>
    </row>
    <row r="5" s="3" customFormat="1" ht="12.75" customHeight="1">
      <c r="A5" s="10" t="s">
        <v>85</v>
      </c>
    </row>
    <row r="7" s="4" customFormat="1" ht="12.75">
      <c r="A7" s="9" t="s">
        <v>2</v>
      </c>
    </row>
    <row r="9" spans="1:8" ht="12.75">
      <c r="A9" s="24"/>
      <c r="B9" s="24" t="s">
        <v>11</v>
      </c>
      <c r="C9" s="24" t="s">
        <v>12</v>
      </c>
      <c r="D9" s="24" t="s">
        <v>3</v>
      </c>
      <c r="E9" s="24"/>
      <c r="F9" s="24" t="s">
        <v>11</v>
      </c>
      <c r="G9" s="24" t="s">
        <v>12</v>
      </c>
      <c r="H9" s="24" t="s">
        <v>3</v>
      </c>
    </row>
    <row r="10" spans="1:8" ht="12.75">
      <c r="A10" s="24"/>
      <c r="B10" s="24" t="s">
        <v>0</v>
      </c>
      <c r="C10" s="24" t="s">
        <v>0</v>
      </c>
      <c r="D10" s="24" t="s">
        <v>0</v>
      </c>
      <c r="E10" s="24"/>
      <c r="F10" s="24" t="s">
        <v>1</v>
      </c>
      <c r="G10" s="24" t="s">
        <v>1</v>
      </c>
      <c r="H10" s="24" t="s">
        <v>1</v>
      </c>
    </row>
    <row r="12" spans="1:8" s="25" customFormat="1" ht="12.75">
      <c r="A12" s="15" t="s">
        <v>60</v>
      </c>
      <c r="B12" s="37">
        <v>96</v>
      </c>
      <c r="C12" s="15">
        <v>-360</v>
      </c>
      <c r="D12" s="15">
        <v>-264</v>
      </c>
      <c r="F12" s="36">
        <v>0.21568186924286678</v>
      </c>
      <c r="G12" s="17">
        <v>-2.295186483901817</v>
      </c>
      <c r="H12" s="17">
        <v>-0.43857463244455525</v>
      </c>
    </row>
    <row r="13" spans="1:8" s="25" customFormat="1" ht="12.75">
      <c r="A13" s="15" t="s">
        <v>61</v>
      </c>
      <c r="B13" s="15">
        <v>-4</v>
      </c>
      <c r="C13" s="15">
        <v>-38</v>
      </c>
      <c r="D13" s="15">
        <v>-42</v>
      </c>
      <c r="F13" s="17">
        <v>-0.7905138339920948</v>
      </c>
      <c r="G13" s="17">
        <v>-3.881511746680286</v>
      </c>
      <c r="H13" s="17">
        <v>-2.8282828282828283</v>
      </c>
    </row>
    <row r="14" spans="1:8" s="25" customFormat="1" ht="12.75">
      <c r="A14" s="15" t="s">
        <v>62</v>
      </c>
      <c r="B14" s="15">
        <v>-54</v>
      </c>
      <c r="C14" s="15">
        <v>-3</v>
      </c>
      <c r="D14" s="15">
        <v>-57</v>
      </c>
      <c r="F14" s="17">
        <v>-6.443914081145586</v>
      </c>
      <c r="G14" s="22" t="s">
        <v>88</v>
      </c>
      <c r="H14" s="17">
        <v>-5.931321540062435</v>
      </c>
    </row>
    <row r="15" spans="1:8" s="25" customFormat="1" ht="12.75">
      <c r="A15" s="15" t="s">
        <v>63</v>
      </c>
      <c r="B15" s="15">
        <v>-15</v>
      </c>
      <c r="C15" s="37">
        <v>192</v>
      </c>
      <c r="D15" s="37">
        <v>177</v>
      </c>
      <c r="F15" s="17">
        <v>-0.1001602564102564</v>
      </c>
      <c r="G15" s="36">
        <v>2.1474108041606086</v>
      </c>
      <c r="H15" s="36">
        <v>0.7400593719948154</v>
      </c>
    </row>
    <row r="16" spans="1:8" s="25" customFormat="1" ht="12.75">
      <c r="A16" s="15"/>
      <c r="B16" s="15"/>
      <c r="C16" s="15"/>
      <c r="D16" s="15"/>
      <c r="F16" s="17"/>
      <c r="G16" s="17"/>
      <c r="H16" s="17"/>
    </row>
    <row r="17" spans="1:8" s="25" customFormat="1" ht="12.75">
      <c r="A17" s="15" t="s">
        <v>58</v>
      </c>
      <c r="B17" s="37">
        <v>23</v>
      </c>
      <c r="C17" s="15">
        <v>-209</v>
      </c>
      <c r="D17" s="15">
        <v>-186</v>
      </c>
      <c r="F17" s="36">
        <v>0.037810290974847935</v>
      </c>
      <c r="G17" s="17">
        <v>-0.8123445273631841</v>
      </c>
      <c r="H17" s="17">
        <v>-0.21488481711684648</v>
      </c>
    </row>
    <row r="18" spans="1:8" ht="12.75">
      <c r="A18" s="15"/>
      <c r="B18" s="25"/>
      <c r="C18" s="25"/>
      <c r="D18" s="25"/>
      <c r="E18" s="25"/>
      <c r="F18" s="26"/>
      <c r="G18" s="26"/>
      <c r="H18" s="26"/>
    </row>
    <row r="19" spans="1:8" ht="12.75">
      <c r="A19" s="15" t="s">
        <v>7</v>
      </c>
      <c r="B19" s="33" t="s">
        <v>33</v>
      </c>
      <c r="C19" s="33" t="s">
        <v>34</v>
      </c>
      <c r="D19" s="33" t="s">
        <v>27</v>
      </c>
      <c r="E19" s="33"/>
      <c r="F19" s="33" t="s">
        <v>35</v>
      </c>
      <c r="G19" s="33" t="s">
        <v>36</v>
      </c>
      <c r="H19" s="33" t="s">
        <v>28</v>
      </c>
    </row>
    <row r="22" s="25" customFormat="1" ht="12.75"/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ignoredErrors>
    <ignoredError sqref="F19:H19 B19:D1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3:J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2.28125" style="1" customWidth="1"/>
    <col min="2" max="6" width="8.421875" style="1" customWidth="1"/>
    <col min="7" max="7" width="8.421875" style="5" customWidth="1"/>
    <col min="8" max="10" width="8.421875" style="1" customWidth="1"/>
    <col min="11" max="16384" width="9.140625" style="1" customWidth="1"/>
  </cols>
  <sheetData>
    <row r="1" ht="34.5" customHeight="1"/>
    <row r="2" ht="12.75"/>
    <row r="3" spans="1:7" s="2" customFormat="1" ht="15.75">
      <c r="A3" s="11" t="s">
        <v>57</v>
      </c>
      <c r="B3" s="11"/>
      <c r="G3" s="6"/>
    </row>
    <row r="5" spans="1:7" s="3" customFormat="1" ht="12.75" customHeight="1">
      <c r="A5" s="10" t="s">
        <v>84</v>
      </c>
      <c r="B5" s="10"/>
      <c r="C5" s="10"/>
      <c r="D5" s="10"/>
      <c r="E5" s="10"/>
      <c r="F5" s="10"/>
      <c r="G5" s="10"/>
    </row>
    <row r="7" spans="1:7" s="4" customFormat="1" ht="12.75">
      <c r="A7" s="9" t="s">
        <v>2</v>
      </c>
      <c r="B7" s="9"/>
      <c r="G7" s="7"/>
    </row>
    <row r="9" spans="1:10" s="29" customFormat="1" ht="12.75">
      <c r="A9" s="12"/>
      <c r="B9" s="24" t="s">
        <v>13</v>
      </c>
      <c r="C9" s="24" t="s">
        <v>14</v>
      </c>
      <c r="D9" s="24" t="s">
        <v>15</v>
      </c>
      <c r="E9" s="28" t="s">
        <v>3</v>
      </c>
      <c r="F9" s="28"/>
      <c r="G9" s="28" t="s">
        <v>13</v>
      </c>
      <c r="H9" s="28" t="s">
        <v>14</v>
      </c>
      <c r="I9" s="24" t="s">
        <v>15</v>
      </c>
      <c r="J9" s="24" t="s">
        <v>3</v>
      </c>
    </row>
    <row r="10" spans="1:10" s="29" customFormat="1" ht="12.75">
      <c r="A10" s="12"/>
      <c r="B10" s="24" t="s">
        <v>0</v>
      </c>
      <c r="C10" s="24" t="s">
        <v>0</v>
      </c>
      <c r="D10" s="24" t="s">
        <v>0</v>
      </c>
      <c r="E10" s="28" t="s">
        <v>0</v>
      </c>
      <c r="F10" s="28"/>
      <c r="G10" s="28" t="s">
        <v>1</v>
      </c>
      <c r="H10" s="28" t="s">
        <v>1</v>
      </c>
      <c r="I10" s="24" t="s">
        <v>1</v>
      </c>
      <c r="J10" s="24" t="s">
        <v>1</v>
      </c>
    </row>
    <row r="11" spans="1:10" ht="12.75">
      <c r="A11" s="15"/>
      <c r="B11" s="25"/>
      <c r="C11" s="25"/>
      <c r="D11" s="25"/>
      <c r="E11" s="26"/>
      <c r="F11" s="26"/>
      <c r="G11" s="26"/>
      <c r="H11" s="26"/>
      <c r="I11" s="25"/>
      <c r="J11" s="25"/>
    </row>
    <row r="12" spans="1:10" ht="12.75">
      <c r="A12" s="1" t="s">
        <v>60</v>
      </c>
      <c r="B12" s="1">
        <v>7046</v>
      </c>
      <c r="C12" s="1">
        <v>43526</v>
      </c>
      <c r="D12" s="1">
        <v>8712</v>
      </c>
      <c r="E12" s="1">
        <v>59284</v>
      </c>
      <c r="G12" s="8">
        <v>11.885162944470684</v>
      </c>
      <c r="H12" s="8">
        <v>73.4194723702854</v>
      </c>
      <c r="I12" s="8">
        <v>14.695364685243911</v>
      </c>
      <c r="J12" s="56">
        <v>100</v>
      </c>
    </row>
    <row r="13" spans="1:10" ht="12.75">
      <c r="A13" s="1" t="s">
        <v>61</v>
      </c>
      <c r="B13" s="1">
        <v>99</v>
      </c>
      <c r="C13" s="1">
        <v>1051</v>
      </c>
      <c r="D13" s="1">
        <v>289</v>
      </c>
      <c r="E13" s="1">
        <v>1439</v>
      </c>
      <c r="G13" s="8">
        <v>6.879777623349548</v>
      </c>
      <c r="H13" s="8">
        <v>73.03683113273107</v>
      </c>
      <c r="I13" s="8">
        <v>20.083391243919387</v>
      </c>
      <c r="J13" s="56">
        <v>100</v>
      </c>
    </row>
    <row r="14" spans="1:10" ht="12.75">
      <c r="A14" s="1" t="s">
        <v>62</v>
      </c>
      <c r="B14" s="1">
        <v>119</v>
      </c>
      <c r="C14" s="1">
        <v>657</v>
      </c>
      <c r="D14" s="1">
        <v>120</v>
      </c>
      <c r="E14" s="1">
        <v>896</v>
      </c>
      <c r="G14" s="8">
        <v>13.28125</v>
      </c>
      <c r="H14" s="8">
        <v>73.32589285714286</v>
      </c>
      <c r="I14" s="8">
        <v>13.392857142857142</v>
      </c>
      <c r="J14" s="56">
        <v>100</v>
      </c>
    </row>
    <row r="15" spans="1:10" ht="12.75">
      <c r="A15" s="1" t="s">
        <v>63</v>
      </c>
      <c r="B15" s="1">
        <v>1121</v>
      </c>
      <c r="C15" s="1">
        <v>18644</v>
      </c>
      <c r="D15" s="1">
        <v>4240</v>
      </c>
      <c r="E15" s="1">
        <v>24005</v>
      </c>
      <c r="G15" s="8">
        <v>4.669860445740471</v>
      </c>
      <c r="H15" s="8">
        <v>77.66715267652572</v>
      </c>
      <c r="I15" s="8">
        <v>17.662986877733804</v>
      </c>
      <c r="J15" s="56">
        <v>100</v>
      </c>
    </row>
    <row r="16" spans="7:10" ht="12.75">
      <c r="G16" s="8"/>
      <c r="H16" s="8"/>
      <c r="I16" s="8"/>
      <c r="J16" s="56"/>
    </row>
    <row r="17" spans="1:10" ht="12.75">
      <c r="A17" s="1" t="s">
        <v>58</v>
      </c>
      <c r="B17" s="1">
        <v>8385</v>
      </c>
      <c r="C17" s="1">
        <v>63878</v>
      </c>
      <c r="D17" s="1">
        <v>13361</v>
      </c>
      <c r="E17" s="1">
        <v>85624</v>
      </c>
      <c r="G17" s="8">
        <v>9.792815098570493</v>
      </c>
      <c r="H17" s="8">
        <v>74.60291507054096</v>
      </c>
      <c r="I17" s="8">
        <v>15.604269830888537</v>
      </c>
      <c r="J17" s="56">
        <v>100</v>
      </c>
    </row>
    <row r="18" spans="7:10" ht="12.75">
      <c r="G18" s="8"/>
      <c r="H18" s="8"/>
      <c r="I18" s="8"/>
      <c r="J18" s="56"/>
    </row>
    <row r="19" spans="1:10" ht="12.75">
      <c r="A19" s="15" t="s">
        <v>7</v>
      </c>
      <c r="B19" s="25">
        <v>290168</v>
      </c>
      <c r="C19" s="25">
        <v>1756581</v>
      </c>
      <c r="D19" s="25">
        <v>388073</v>
      </c>
      <c r="E19" s="27">
        <v>2434822</v>
      </c>
      <c r="F19" s="27"/>
      <c r="G19" s="41">
        <v>11.917421478859644</v>
      </c>
      <c r="H19" s="41">
        <v>72.14412388256719</v>
      </c>
      <c r="I19" s="41">
        <v>15.938454638573168</v>
      </c>
      <c r="J19" s="57">
        <v>100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3:J1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4.8515625" style="1" customWidth="1"/>
    <col min="2" max="10" width="8.421875" style="1" customWidth="1"/>
    <col min="11" max="16384" width="9.140625" style="1" customWidth="1"/>
  </cols>
  <sheetData>
    <row r="1" ht="34.5" customHeight="1"/>
    <row r="2" ht="12.75"/>
    <row r="3" s="2" customFormat="1" ht="15.75">
      <c r="A3" s="11" t="s">
        <v>57</v>
      </c>
    </row>
    <row r="4" ht="12.75">
      <c r="A4" s="1" t="s">
        <v>8</v>
      </c>
    </row>
    <row r="5" s="3" customFormat="1" ht="12.75" customHeight="1">
      <c r="A5" s="10" t="s">
        <v>83</v>
      </c>
    </row>
    <row r="7" s="4" customFormat="1" ht="12.75">
      <c r="A7" s="9" t="s">
        <v>2</v>
      </c>
    </row>
    <row r="9" spans="1:10" s="29" customFormat="1" ht="12.75">
      <c r="A9" s="12"/>
      <c r="B9" s="24" t="s">
        <v>13</v>
      </c>
      <c r="C9" s="28" t="s">
        <v>14</v>
      </c>
      <c r="D9" s="28" t="s">
        <v>15</v>
      </c>
      <c r="E9" s="28" t="s">
        <v>3</v>
      </c>
      <c r="F9" s="28"/>
      <c r="G9" s="29" t="s">
        <v>13</v>
      </c>
      <c r="H9" s="29" t="s">
        <v>14</v>
      </c>
      <c r="I9" s="29" t="s">
        <v>15</v>
      </c>
      <c r="J9" s="29" t="s">
        <v>3</v>
      </c>
    </row>
    <row r="10" spans="1:10" s="29" customFormat="1" ht="12.75">
      <c r="A10" s="12"/>
      <c r="B10" s="24" t="s">
        <v>0</v>
      </c>
      <c r="C10" s="28" t="s">
        <v>0</v>
      </c>
      <c r="D10" s="28" t="s">
        <v>0</v>
      </c>
      <c r="E10" s="28" t="s">
        <v>0</v>
      </c>
      <c r="F10" s="28"/>
      <c r="G10" s="29" t="s">
        <v>1</v>
      </c>
      <c r="H10" s="29" t="s">
        <v>1</v>
      </c>
      <c r="I10" s="29" t="s">
        <v>1</v>
      </c>
      <c r="J10" s="29" t="s">
        <v>1</v>
      </c>
    </row>
    <row r="11" spans="1:6" ht="12.75">
      <c r="A11" s="15"/>
      <c r="B11" s="25"/>
      <c r="C11" s="26"/>
      <c r="D11" s="26"/>
      <c r="E11" s="26"/>
      <c r="F11" s="26"/>
    </row>
    <row r="12" spans="1:10" ht="12.75">
      <c r="A12" s="1" t="s">
        <v>60</v>
      </c>
      <c r="B12" s="1">
        <v>-251</v>
      </c>
      <c r="C12" s="1">
        <v>-446</v>
      </c>
      <c r="D12" s="44">
        <v>575</v>
      </c>
      <c r="E12" s="1">
        <v>-122</v>
      </c>
      <c r="G12" s="38">
        <v>-3.439769768397972</v>
      </c>
      <c r="H12" s="38">
        <v>-1.0142818157009006</v>
      </c>
      <c r="I12" s="45">
        <v>7.066486420056532</v>
      </c>
      <c r="J12" s="38">
        <v>-0.2053664613002054</v>
      </c>
    </row>
    <row r="13" spans="1:10" ht="12.75">
      <c r="A13" s="1" t="s">
        <v>61</v>
      </c>
      <c r="B13" s="1">
        <v>-27</v>
      </c>
      <c r="C13" s="1">
        <v>-30</v>
      </c>
      <c r="D13" s="44">
        <v>13</v>
      </c>
      <c r="E13" s="1">
        <v>-44</v>
      </c>
      <c r="G13" s="8" t="s">
        <v>88</v>
      </c>
      <c r="H13" s="38">
        <v>-2.7752081406105455</v>
      </c>
      <c r="I13" s="45">
        <v>4.710144927536232</v>
      </c>
      <c r="J13" s="38">
        <v>-2.9669588671611598</v>
      </c>
    </row>
    <row r="14" spans="1:10" ht="12.75">
      <c r="A14" s="1" t="s">
        <v>62</v>
      </c>
      <c r="B14" s="1">
        <v>-7</v>
      </c>
      <c r="C14" s="1">
        <v>-43</v>
      </c>
      <c r="D14" s="1">
        <v>-4</v>
      </c>
      <c r="E14" s="1">
        <v>-54</v>
      </c>
      <c r="G14" s="8" t="s">
        <v>88</v>
      </c>
      <c r="H14" s="38">
        <v>-6.142857142857143</v>
      </c>
      <c r="I14" s="8" t="s">
        <v>88</v>
      </c>
      <c r="J14" s="38">
        <v>-5.684210526315789</v>
      </c>
    </row>
    <row r="15" spans="1:10" ht="12.75">
      <c r="A15" s="1" t="s">
        <v>63</v>
      </c>
      <c r="B15" s="1">
        <v>-36</v>
      </c>
      <c r="C15" s="44">
        <v>128</v>
      </c>
      <c r="D15" s="44">
        <v>77</v>
      </c>
      <c r="E15" s="44">
        <v>169</v>
      </c>
      <c r="G15" s="38">
        <v>-3.1114952463267067</v>
      </c>
      <c r="H15" s="45">
        <v>0.6912940159861741</v>
      </c>
      <c r="I15" s="45">
        <v>1.8496276723516694</v>
      </c>
      <c r="J15" s="45">
        <v>0.7090115791240141</v>
      </c>
    </row>
    <row r="16" spans="7:10" ht="12.75">
      <c r="G16" s="38"/>
      <c r="H16" s="38"/>
      <c r="I16" s="38"/>
      <c r="J16" s="38"/>
    </row>
    <row r="17" spans="1:10" ht="12.75">
      <c r="A17" s="1" t="s">
        <v>58</v>
      </c>
      <c r="B17" s="1">
        <v>-321</v>
      </c>
      <c r="C17" s="1">
        <v>-391</v>
      </c>
      <c r="D17" s="44">
        <v>661</v>
      </c>
      <c r="E17" s="1">
        <v>-51</v>
      </c>
      <c r="G17" s="38">
        <v>-3.6871123363197795</v>
      </c>
      <c r="H17" s="38">
        <v>-0.6083804011265151</v>
      </c>
      <c r="I17" s="45">
        <v>5.2047244094488185</v>
      </c>
      <c r="J17" s="38">
        <v>-0.05952728333819667</v>
      </c>
    </row>
    <row r="18" spans="7:10" ht="12.75">
      <c r="G18" s="38"/>
      <c r="H18" s="38"/>
      <c r="I18" s="38"/>
      <c r="J18" s="38"/>
    </row>
    <row r="19" spans="1:10" ht="12.75">
      <c r="A19" s="15" t="s">
        <v>7</v>
      </c>
      <c r="B19" s="33" t="s">
        <v>41</v>
      </c>
      <c r="C19" s="33" t="s">
        <v>42</v>
      </c>
      <c r="D19" s="33" t="s">
        <v>43</v>
      </c>
      <c r="E19" s="33" t="s">
        <v>44</v>
      </c>
      <c r="F19" s="33"/>
      <c r="G19" s="34" t="s">
        <v>37</v>
      </c>
      <c r="H19" s="34" t="s">
        <v>38</v>
      </c>
      <c r="I19" s="34" t="s">
        <v>39</v>
      </c>
      <c r="J19" s="34" t="s">
        <v>40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ignoredErrors>
    <ignoredError sqref="B19:E19 G19:J1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3:H2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4.140625" style="1" customWidth="1"/>
    <col min="2" max="6" width="9.57421875" style="1" customWidth="1"/>
    <col min="7" max="7" width="9.57421875" style="5" customWidth="1"/>
    <col min="8" max="8" width="9.57421875" style="1" customWidth="1"/>
    <col min="9" max="16384" width="9.140625" style="1" customWidth="1"/>
  </cols>
  <sheetData>
    <row r="1" ht="34.5" customHeight="1"/>
    <row r="2" ht="12.75"/>
    <row r="3" spans="1:7" s="2" customFormat="1" ht="15.75">
      <c r="A3" s="11" t="s">
        <v>57</v>
      </c>
      <c r="B3" s="11"/>
      <c r="G3" s="6"/>
    </row>
    <row r="5" spans="1:7" s="3" customFormat="1" ht="12.75" customHeight="1">
      <c r="A5" s="10" t="s">
        <v>82</v>
      </c>
      <c r="B5" s="10"/>
      <c r="C5" s="10"/>
      <c r="D5" s="10"/>
      <c r="E5" s="10"/>
      <c r="F5" s="10"/>
      <c r="G5" s="10"/>
    </row>
    <row r="7" spans="1:7" s="4" customFormat="1" ht="12.75">
      <c r="A7" s="9" t="s">
        <v>2</v>
      </c>
      <c r="B7" s="9"/>
      <c r="G7" s="7"/>
    </row>
    <row r="8" spans="1:7" s="4" customFormat="1" ht="12.75">
      <c r="A8" s="1" t="s">
        <v>89</v>
      </c>
      <c r="B8" s="9"/>
      <c r="G8" s="7"/>
    </row>
    <row r="10" spans="2:8" s="24" customFormat="1" ht="12.75">
      <c r="B10" s="24" t="s">
        <v>16</v>
      </c>
      <c r="C10" s="24" t="s">
        <v>17</v>
      </c>
      <c r="D10" s="24" t="s">
        <v>3</v>
      </c>
      <c r="F10" s="24" t="s">
        <v>16</v>
      </c>
      <c r="G10" s="24" t="s">
        <v>17</v>
      </c>
      <c r="H10" s="24" t="s">
        <v>3</v>
      </c>
    </row>
    <row r="11" spans="1:8" s="24" customFormat="1" ht="12.75">
      <c r="A11" s="12"/>
      <c r="B11" s="12" t="s">
        <v>0</v>
      </c>
      <c r="C11" s="12" t="s">
        <v>0</v>
      </c>
      <c r="D11" s="12" t="s">
        <v>0</v>
      </c>
      <c r="E11" s="12"/>
      <c r="F11" s="24" t="s">
        <v>1</v>
      </c>
      <c r="G11" s="24" t="s">
        <v>1</v>
      </c>
      <c r="H11" s="24" t="s">
        <v>1</v>
      </c>
    </row>
    <row r="12" spans="1:5" s="24" customFormat="1" ht="12.75">
      <c r="A12" s="12"/>
      <c r="B12" s="12"/>
      <c r="C12" s="12"/>
      <c r="D12" s="12"/>
      <c r="E12" s="12"/>
    </row>
    <row r="13" spans="1:8" s="25" customFormat="1" ht="12.75">
      <c r="A13" s="15" t="s">
        <v>60</v>
      </c>
      <c r="B13" s="16">
        <v>50296</v>
      </c>
      <c r="C13" s="16">
        <v>9420</v>
      </c>
      <c r="D13" s="16">
        <v>59716</v>
      </c>
      <c r="F13" s="26">
        <f aca="true" t="shared" si="0" ref="F13:H16">B13/$D13*100</f>
        <v>84.2253332440217</v>
      </c>
      <c r="G13" s="26">
        <f t="shared" si="0"/>
        <v>15.774666755978298</v>
      </c>
      <c r="H13" s="27">
        <f t="shared" si="0"/>
        <v>100</v>
      </c>
    </row>
    <row r="14" spans="1:8" s="25" customFormat="1" ht="12.75">
      <c r="A14" s="15" t="s">
        <v>61</v>
      </c>
      <c r="B14" s="16">
        <v>1033</v>
      </c>
      <c r="C14" s="16">
        <v>410</v>
      </c>
      <c r="D14" s="16">
        <v>1443</v>
      </c>
      <c r="F14" s="26">
        <f t="shared" si="0"/>
        <v>71.58697158697159</v>
      </c>
      <c r="G14" s="26">
        <f t="shared" si="0"/>
        <v>28.413028413028414</v>
      </c>
      <c r="H14" s="27">
        <f t="shared" si="0"/>
        <v>100</v>
      </c>
    </row>
    <row r="15" spans="1:8" s="25" customFormat="1" ht="12.75">
      <c r="A15" s="15" t="s">
        <v>62</v>
      </c>
      <c r="B15" s="16">
        <v>775</v>
      </c>
      <c r="C15" s="16">
        <v>128</v>
      </c>
      <c r="D15" s="16">
        <v>903</v>
      </c>
      <c r="F15" s="26">
        <f t="shared" si="0"/>
        <v>85.8250276854928</v>
      </c>
      <c r="G15" s="26">
        <f t="shared" si="0"/>
        <v>14.174972314507198</v>
      </c>
      <c r="H15" s="27">
        <f t="shared" si="0"/>
        <v>100</v>
      </c>
    </row>
    <row r="16" spans="1:8" s="25" customFormat="1" ht="12.75">
      <c r="A16" s="15" t="s">
        <v>63</v>
      </c>
      <c r="B16" s="16">
        <v>20558</v>
      </c>
      <c r="C16" s="16">
        <v>3516</v>
      </c>
      <c r="D16" s="16">
        <v>24074</v>
      </c>
      <c r="F16" s="26">
        <f t="shared" si="0"/>
        <v>85.3950319847138</v>
      </c>
      <c r="G16" s="26">
        <f t="shared" si="0"/>
        <v>14.604968015286202</v>
      </c>
      <c r="H16" s="27">
        <f t="shared" si="0"/>
        <v>100</v>
      </c>
    </row>
    <row r="17" spans="1:8" s="25" customFormat="1" ht="12.75">
      <c r="A17" s="15"/>
      <c r="B17" s="16"/>
      <c r="C17" s="16"/>
      <c r="D17" s="16"/>
      <c r="F17" s="26"/>
      <c r="G17" s="26"/>
      <c r="H17" s="27"/>
    </row>
    <row r="18" spans="1:8" s="25" customFormat="1" ht="12.75">
      <c r="A18" s="15" t="s">
        <v>58</v>
      </c>
      <c r="B18" s="16">
        <v>72662</v>
      </c>
      <c r="C18" s="16">
        <v>13474</v>
      </c>
      <c r="D18" s="16">
        <v>86136</v>
      </c>
      <c r="F18" s="26">
        <f>B18/$D18*100</f>
        <v>84.35729543976966</v>
      </c>
      <c r="G18" s="26">
        <f>C18/$D18*100</f>
        <v>15.642704560230333</v>
      </c>
      <c r="H18" s="27">
        <f>D18/$D18*100</f>
        <v>100</v>
      </c>
    </row>
    <row r="19" spans="1:8" s="25" customFormat="1" ht="12.75">
      <c r="A19" s="15"/>
      <c r="B19" s="16"/>
      <c r="C19" s="16"/>
      <c r="D19" s="16"/>
      <c r="F19" s="26"/>
      <c r="G19" s="26"/>
      <c r="H19" s="27"/>
    </row>
    <row r="20" spans="1:8" s="25" customFormat="1" ht="12.75">
      <c r="A20" s="15" t="s">
        <v>7</v>
      </c>
      <c r="B20" s="16">
        <v>1708951</v>
      </c>
      <c r="C20" s="16">
        <v>634296</v>
      </c>
      <c r="D20" s="15">
        <v>2343247</v>
      </c>
      <c r="F20" s="26">
        <f>B20/$D20*100</f>
        <v>72.93089460906171</v>
      </c>
      <c r="G20" s="26">
        <f>C20/$D20*100</f>
        <v>27.069105390938304</v>
      </c>
      <c r="H20" s="27">
        <f>D20/$D20*100</f>
        <v>100</v>
      </c>
    </row>
    <row r="21" spans="1:8" s="25" customFormat="1" ht="12.75">
      <c r="A21" s="15"/>
      <c r="B21" s="16"/>
      <c r="C21" s="16"/>
      <c r="D21" s="15"/>
      <c r="E21" s="15"/>
      <c r="F21" s="26"/>
      <c r="G21" s="26"/>
      <c r="H21" s="26"/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3:H2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22.57421875" style="1" customWidth="1"/>
    <col min="2" max="8" width="9.57421875" style="1" customWidth="1"/>
    <col min="9" max="12" width="8.421875" style="1" customWidth="1"/>
    <col min="13" max="16384" width="9.140625" style="1" customWidth="1"/>
  </cols>
  <sheetData>
    <row r="1" ht="34.5" customHeight="1"/>
    <row r="2" ht="12.75"/>
    <row r="3" s="2" customFormat="1" ht="15.75">
      <c r="A3" s="11" t="s">
        <v>57</v>
      </c>
    </row>
    <row r="5" s="3" customFormat="1" ht="12.75" customHeight="1">
      <c r="A5" s="10" t="s">
        <v>81</v>
      </c>
    </row>
    <row r="7" s="4" customFormat="1" ht="12.75">
      <c r="A7" s="9" t="s">
        <v>2</v>
      </c>
    </row>
    <row r="8" s="4" customFormat="1" ht="12.75">
      <c r="A8" s="1" t="s">
        <v>89</v>
      </c>
    </row>
    <row r="10" spans="2:8" s="24" customFormat="1" ht="12.75">
      <c r="B10" s="24" t="s">
        <v>16</v>
      </c>
      <c r="C10" s="24" t="s">
        <v>17</v>
      </c>
      <c r="D10" s="24" t="s">
        <v>3</v>
      </c>
      <c r="F10" s="24" t="s">
        <v>16</v>
      </c>
      <c r="G10" s="24" t="s">
        <v>17</v>
      </c>
      <c r="H10" s="24" t="s">
        <v>3</v>
      </c>
    </row>
    <row r="11" spans="1:8" s="24" customFormat="1" ht="12.75">
      <c r="A11" s="12"/>
      <c r="B11" s="12" t="s">
        <v>0</v>
      </c>
      <c r="C11" s="12" t="s">
        <v>0</v>
      </c>
      <c r="D11" s="12" t="s">
        <v>0</v>
      </c>
      <c r="E11" s="12"/>
      <c r="F11" s="12" t="s">
        <v>1</v>
      </c>
      <c r="G11" s="12" t="s">
        <v>1</v>
      </c>
      <c r="H11" s="12" t="s">
        <v>1</v>
      </c>
    </row>
    <row r="12" spans="1:8" s="24" customFormat="1" ht="12.75">
      <c r="A12" s="12"/>
      <c r="B12" s="12"/>
      <c r="C12" s="12"/>
      <c r="D12" s="12"/>
      <c r="E12" s="12"/>
      <c r="F12" s="12"/>
      <c r="G12" s="12"/>
      <c r="H12" s="12"/>
    </row>
    <row r="13" spans="1:8" s="25" customFormat="1" ht="12.75">
      <c r="A13" s="15" t="s">
        <v>60</v>
      </c>
      <c r="B13" s="15">
        <v>-786</v>
      </c>
      <c r="C13" s="37">
        <v>426</v>
      </c>
      <c r="D13" s="15">
        <v>-360</v>
      </c>
      <c r="F13" s="17">
        <v>-1.538702478368114</v>
      </c>
      <c r="G13" s="36">
        <v>4.736490993995997</v>
      </c>
      <c r="H13" s="17">
        <v>-0.5992409614488315</v>
      </c>
    </row>
    <row r="14" spans="1:8" s="25" customFormat="1" ht="12.75">
      <c r="A14" s="15" t="s">
        <v>61</v>
      </c>
      <c r="B14" s="15">
        <v>-9</v>
      </c>
      <c r="C14" s="15">
        <v>-33</v>
      </c>
      <c r="D14" s="15">
        <v>-42</v>
      </c>
      <c r="F14" s="17">
        <v>-0.8637236084452975</v>
      </c>
      <c r="G14" s="17">
        <v>-7.44920993227991</v>
      </c>
      <c r="H14" s="17">
        <v>-2.8282828282828283</v>
      </c>
    </row>
    <row r="15" spans="1:8" s="25" customFormat="1" ht="12.75">
      <c r="A15" s="15" t="s">
        <v>62</v>
      </c>
      <c r="B15" s="15">
        <v>-36</v>
      </c>
      <c r="C15" s="15">
        <v>-21</v>
      </c>
      <c r="D15" s="15">
        <v>-57</v>
      </c>
      <c r="F15" s="17">
        <v>-4.438964241676942</v>
      </c>
      <c r="G15" s="22" t="s">
        <v>88</v>
      </c>
      <c r="H15" s="17">
        <v>-5.9375</v>
      </c>
    </row>
    <row r="16" spans="1:8" s="25" customFormat="1" ht="12.75">
      <c r="A16" s="15" t="s">
        <v>63</v>
      </c>
      <c r="B16" s="15">
        <v>-117</v>
      </c>
      <c r="C16" s="37">
        <v>275</v>
      </c>
      <c r="D16" s="37">
        <v>158</v>
      </c>
      <c r="F16" s="17">
        <v>-0.56590084643289</v>
      </c>
      <c r="G16" s="36">
        <v>8.485035482875656</v>
      </c>
      <c r="H16" s="36">
        <v>0.6606455929085131</v>
      </c>
    </row>
    <row r="17" spans="1:8" s="25" customFormat="1" ht="12.75">
      <c r="A17" s="15"/>
      <c r="B17" s="15"/>
      <c r="C17" s="15"/>
      <c r="D17" s="15"/>
      <c r="F17" s="17"/>
      <c r="G17" s="36"/>
      <c r="H17" s="36"/>
    </row>
    <row r="18" spans="1:8" s="25" customFormat="1" ht="12.75">
      <c r="A18" s="15" t="s">
        <v>58</v>
      </c>
      <c r="B18" s="15">
        <v>-948</v>
      </c>
      <c r="C18" s="37">
        <v>647</v>
      </c>
      <c r="D18" s="15">
        <v>-301</v>
      </c>
      <c r="F18" s="17">
        <v>-1.2878684961282436</v>
      </c>
      <c r="G18" s="36">
        <v>5.0440477118578</v>
      </c>
      <c r="H18" s="17">
        <v>-0.348230503141016</v>
      </c>
    </row>
    <row r="19" spans="1:8" s="25" customFormat="1" ht="12.75">
      <c r="A19" s="15"/>
      <c r="B19" s="15"/>
      <c r="C19" s="15"/>
      <c r="D19" s="15"/>
      <c r="F19" s="17"/>
      <c r="G19" s="17"/>
      <c r="H19" s="17"/>
    </row>
    <row r="20" spans="1:8" s="25" customFormat="1" ht="12.75">
      <c r="A20" s="15" t="s">
        <v>7</v>
      </c>
      <c r="B20" s="32">
        <v>-19947</v>
      </c>
      <c r="C20" s="32" t="s">
        <v>45</v>
      </c>
      <c r="D20" s="32" t="s">
        <v>46</v>
      </c>
      <c r="E20" s="32"/>
      <c r="F20" s="17">
        <v>-1.1537407065078449</v>
      </c>
      <c r="G20" s="32" t="s">
        <v>48</v>
      </c>
      <c r="H20" s="32" t="s">
        <v>47</v>
      </c>
    </row>
    <row r="21" spans="1:8" s="25" customFormat="1" ht="12.75">
      <c r="A21" s="15"/>
      <c r="B21" s="15"/>
      <c r="C21" s="15"/>
      <c r="D21" s="15"/>
      <c r="E21" s="15"/>
      <c r="F21" s="17"/>
      <c r="G21" s="17"/>
      <c r="H21" s="17"/>
    </row>
    <row r="25" s="25" customFormat="1" ht="12.75"/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ignoredErrors>
    <ignoredError sqref="G20:H20 C20:D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2006-06-07T13:09:39Z</cp:lastPrinted>
  <dcterms:created xsi:type="dcterms:W3CDTF">2005-09-14T13:42:53Z</dcterms:created>
  <dcterms:modified xsi:type="dcterms:W3CDTF">2006-06-07T13:09:46Z</dcterms:modified>
  <cp:category/>
  <cp:version/>
  <cp:contentType/>
  <cp:contentStatus/>
</cp:coreProperties>
</file>