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kuleuven-my.sharepoint.com/personal/romy_debroey_kuleuven_be/Documents/Documents/EAK Arbeidsreserve/2023/Kwartaalcijfers/"/>
    </mc:Choice>
  </mc:AlternateContent>
  <xr:revisionPtr revIDLastSave="895" documentId="8_{EBB27C72-6088-4EE2-83C2-87BB2EBC9866}" xr6:coauthVersionLast="47" xr6:coauthVersionMax="47" xr10:uidLastSave="{E05CD077-A51F-4D35-8F0D-1BB882E1DCD9}"/>
  <bookViews>
    <workbookView xWindow="-108" yWindow="-108" windowWidth="23256" windowHeight="12576" xr2:uid="{12FDA75B-09D9-4154-98D6-6B164FAE4403}"/>
  </bookViews>
  <sheets>
    <sheet name="Duiding" sheetId="2" r:id="rId1"/>
    <sheet name="Vlaams Gewest" sheetId="1" r:id="rId2"/>
    <sheet name="Waals Gewest" sheetId="3" r:id="rId3"/>
    <sheet name="Brussels H. Gewest" sheetId="4" r:id="rId4"/>
    <sheet name="België" sheetId="5" r:id="rId5"/>
  </sheets>
  <definedNames>
    <definedName name="_xlnm.Print_Area" localSheetId="3">'Brussels H. Gewest'!$A$1:$H$23</definedName>
    <definedName name="_xlnm.Print_Area" localSheetId="1">'Vlaams Gewest'!$A$1:$H$88</definedName>
    <definedName name="_xlnm.Print_Area" localSheetId="2">'Waals Gewest'!$A$1:$H$88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2" i="3" l="1"/>
  <c r="R32" i="3"/>
  <c r="N15" i="3"/>
  <c r="U15" i="4" l="1"/>
  <c r="U16" i="4"/>
  <c r="U17" i="4"/>
  <c r="U18" i="4"/>
  <c r="U19" i="4"/>
  <c r="U20" i="4"/>
  <c r="U21" i="4"/>
  <c r="U22" i="4"/>
  <c r="U23" i="4"/>
  <c r="U13" i="4"/>
  <c r="U80" i="3"/>
  <c r="U81" i="3"/>
  <c r="U82" i="3"/>
  <c r="U83" i="3"/>
  <c r="U84" i="3"/>
  <c r="U85" i="3"/>
  <c r="U86" i="3"/>
  <c r="U87" i="3"/>
  <c r="U88" i="3"/>
  <c r="U78" i="3"/>
  <c r="U67" i="3"/>
  <c r="U68" i="3"/>
  <c r="U69" i="3"/>
  <c r="U70" i="3"/>
  <c r="U71" i="3"/>
  <c r="U72" i="3"/>
  <c r="U73" i="3"/>
  <c r="U74" i="3"/>
  <c r="U75" i="3"/>
  <c r="U65" i="3"/>
  <c r="U54" i="3"/>
  <c r="U55" i="3"/>
  <c r="U56" i="3"/>
  <c r="U57" i="3"/>
  <c r="U58" i="3"/>
  <c r="U59" i="3"/>
  <c r="U60" i="3"/>
  <c r="U61" i="3"/>
  <c r="U62" i="3"/>
  <c r="U52" i="3"/>
  <c r="U41" i="3"/>
  <c r="U42" i="3"/>
  <c r="U43" i="3"/>
  <c r="U44" i="3"/>
  <c r="U45" i="3"/>
  <c r="U46" i="3"/>
  <c r="U47" i="3"/>
  <c r="U48" i="3"/>
  <c r="U49" i="3"/>
  <c r="U39" i="3"/>
  <c r="T39" i="3"/>
  <c r="U28" i="3"/>
  <c r="U29" i="3"/>
  <c r="U30" i="3"/>
  <c r="U31" i="3"/>
  <c r="U32" i="3"/>
  <c r="U33" i="3"/>
  <c r="U34" i="3"/>
  <c r="U35" i="3"/>
  <c r="U36" i="3"/>
  <c r="U26" i="3"/>
  <c r="U15" i="3"/>
  <c r="U16" i="3"/>
  <c r="U17" i="3"/>
  <c r="U18" i="3"/>
  <c r="U19" i="3"/>
  <c r="U20" i="3"/>
  <c r="U21" i="3"/>
  <c r="U22" i="3"/>
  <c r="U23" i="3"/>
  <c r="U13" i="3"/>
  <c r="U85" i="1"/>
  <c r="U80" i="1"/>
  <c r="U81" i="1"/>
  <c r="U82" i="1"/>
  <c r="U83" i="1"/>
  <c r="U84" i="1"/>
  <c r="U86" i="1"/>
  <c r="U87" i="1"/>
  <c r="U88" i="1"/>
  <c r="U78" i="1"/>
  <c r="U67" i="1"/>
  <c r="U68" i="1"/>
  <c r="U69" i="1"/>
  <c r="U70" i="1"/>
  <c r="U71" i="1"/>
  <c r="U72" i="1"/>
  <c r="U73" i="1"/>
  <c r="U74" i="1"/>
  <c r="U75" i="1"/>
  <c r="U65" i="1"/>
  <c r="U54" i="1"/>
  <c r="U55" i="1"/>
  <c r="U56" i="1"/>
  <c r="U57" i="1"/>
  <c r="U58" i="1"/>
  <c r="U59" i="1"/>
  <c r="U60" i="1"/>
  <c r="U61" i="1"/>
  <c r="U62" i="1"/>
  <c r="U52" i="1"/>
  <c r="U41" i="1"/>
  <c r="U42" i="1"/>
  <c r="U43" i="1"/>
  <c r="U44" i="1"/>
  <c r="U45" i="1"/>
  <c r="U46" i="1"/>
  <c r="U47" i="1"/>
  <c r="U48" i="1"/>
  <c r="U49" i="1"/>
  <c r="U39" i="1"/>
  <c r="U28" i="1"/>
  <c r="U29" i="1"/>
  <c r="U30" i="1"/>
  <c r="U31" i="1"/>
  <c r="U32" i="1"/>
  <c r="U33" i="1"/>
  <c r="U34" i="1"/>
  <c r="U35" i="1"/>
  <c r="U36" i="1"/>
  <c r="U26" i="1"/>
  <c r="U19" i="1"/>
  <c r="U15" i="1"/>
  <c r="U16" i="1"/>
  <c r="U17" i="1"/>
  <c r="U18" i="1"/>
  <c r="U20" i="1"/>
  <c r="U21" i="1"/>
  <c r="U22" i="1"/>
  <c r="U23" i="1"/>
  <c r="U13" i="1"/>
  <c r="T13" i="1"/>
  <c r="T15" i="5" l="1"/>
  <c r="T16" i="5"/>
  <c r="T17" i="5"/>
  <c r="T18" i="5"/>
  <c r="T19" i="5"/>
  <c r="T20" i="5"/>
  <c r="T21" i="5"/>
  <c r="T22" i="5"/>
  <c r="T23" i="5"/>
  <c r="T13" i="5"/>
  <c r="S15" i="5"/>
  <c r="S16" i="5"/>
  <c r="S17" i="5"/>
  <c r="S18" i="5"/>
  <c r="S19" i="5"/>
  <c r="S20" i="5"/>
  <c r="S21" i="5"/>
  <c r="S22" i="5"/>
  <c r="S23" i="5"/>
  <c r="S13" i="5"/>
  <c r="R15" i="5"/>
  <c r="R16" i="5"/>
  <c r="R17" i="5"/>
  <c r="R18" i="5"/>
  <c r="R19" i="5"/>
  <c r="R20" i="5"/>
  <c r="R21" i="5"/>
  <c r="R22" i="5"/>
  <c r="R23" i="5"/>
  <c r="R13" i="5"/>
  <c r="Q15" i="5"/>
  <c r="Q16" i="5"/>
  <c r="Q17" i="5"/>
  <c r="Q18" i="5"/>
  <c r="Q19" i="5"/>
  <c r="Q20" i="5"/>
  <c r="Q21" i="5"/>
  <c r="Q22" i="5"/>
  <c r="Q23" i="5"/>
  <c r="Q13" i="5"/>
  <c r="P15" i="5"/>
  <c r="P16" i="5"/>
  <c r="P17" i="5"/>
  <c r="P18" i="5"/>
  <c r="P19" i="5"/>
  <c r="P20" i="5"/>
  <c r="P21" i="5"/>
  <c r="P22" i="5"/>
  <c r="P23" i="5"/>
  <c r="P13" i="5"/>
  <c r="O15" i="5"/>
  <c r="O16" i="5"/>
  <c r="O17" i="5"/>
  <c r="O18" i="5"/>
  <c r="O19" i="5"/>
  <c r="O20" i="5"/>
  <c r="O21" i="5"/>
  <c r="O22" i="5"/>
  <c r="O23" i="5"/>
  <c r="O13" i="5"/>
  <c r="N15" i="5"/>
  <c r="N16" i="5"/>
  <c r="N17" i="5"/>
  <c r="N18" i="5"/>
  <c r="N19" i="5"/>
  <c r="N20" i="5"/>
  <c r="N21" i="5"/>
  <c r="N22" i="5"/>
  <c r="N23" i="5"/>
  <c r="N13" i="5"/>
  <c r="T15" i="4"/>
  <c r="T16" i="4"/>
  <c r="T17" i="4"/>
  <c r="T18" i="4"/>
  <c r="T19" i="4"/>
  <c r="T20" i="4"/>
  <c r="T21" i="4"/>
  <c r="T22" i="4"/>
  <c r="T23" i="4"/>
  <c r="T13" i="4"/>
  <c r="S15" i="4"/>
  <c r="S16" i="4"/>
  <c r="S17" i="4"/>
  <c r="S18" i="4"/>
  <c r="S19" i="4"/>
  <c r="S20" i="4"/>
  <c r="S21" i="4"/>
  <c r="S22" i="4"/>
  <c r="S23" i="4"/>
  <c r="S13" i="4"/>
  <c r="R15" i="4"/>
  <c r="R16" i="4"/>
  <c r="R17" i="4"/>
  <c r="R18" i="4"/>
  <c r="R19" i="4"/>
  <c r="R20" i="4"/>
  <c r="R21" i="4"/>
  <c r="R22" i="4"/>
  <c r="R23" i="4"/>
  <c r="R13" i="4"/>
  <c r="Q15" i="4"/>
  <c r="Q16" i="4"/>
  <c r="Q17" i="4"/>
  <c r="Q18" i="4"/>
  <c r="Q19" i="4"/>
  <c r="Q20" i="4"/>
  <c r="Q21" i="4"/>
  <c r="Q22" i="4"/>
  <c r="Q23" i="4"/>
  <c r="Q13" i="4"/>
  <c r="P15" i="4"/>
  <c r="P16" i="4"/>
  <c r="P17" i="4"/>
  <c r="P18" i="4"/>
  <c r="P19" i="4"/>
  <c r="P20" i="4"/>
  <c r="P21" i="4"/>
  <c r="P22" i="4"/>
  <c r="P23" i="4"/>
  <c r="P13" i="4"/>
  <c r="O15" i="4"/>
  <c r="O16" i="4"/>
  <c r="O17" i="4"/>
  <c r="O18" i="4"/>
  <c r="O19" i="4"/>
  <c r="O20" i="4"/>
  <c r="O21" i="4"/>
  <c r="O22" i="4"/>
  <c r="O23" i="4"/>
  <c r="O13" i="4"/>
  <c r="N15" i="4"/>
  <c r="N16" i="4"/>
  <c r="N17" i="4"/>
  <c r="N18" i="4"/>
  <c r="N19" i="4"/>
  <c r="N20" i="4"/>
  <c r="N21" i="4"/>
  <c r="N22" i="4"/>
  <c r="N23" i="4"/>
  <c r="N13" i="4"/>
  <c r="S58" i="3"/>
  <c r="T80" i="3"/>
  <c r="T81" i="3"/>
  <c r="T82" i="3"/>
  <c r="T83" i="3"/>
  <c r="T84" i="3"/>
  <c r="T85" i="3"/>
  <c r="T86" i="3"/>
  <c r="T87" i="3"/>
  <c r="T88" i="3"/>
  <c r="T78" i="3"/>
  <c r="S80" i="3"/>
  <c r="S81" i="3"/>
  <c r="S82" i="3"/>
  <c r="S83" i="3"/>
  <c r="S84" i="3"/>
  <c r="S85" i="3"/>
  <c r="S86" i="3"/>
  <c r="S87" i="3"/>
  <c r="S88" i="3"/>
  <c r="S78" i="3"/>
  <c r="R80" i="3"/>
  <c r="R81" i="3"/>
  <c r="R82" i="3"/>
  <c r="R83" i="3"/>
  <c r="R84" i="3"/>
  <c r="R85" i="3"/>
  <c r="R86" i="3"/>
  <c r="R87" i="3"/>
  <c r="R88" i="3"/>
  <c r="R78" i="3"/>
  <c r="Q80" i="3"/>
  <c r="Q81" i="3"/>
  <c r="Q82" i="3"/>
  <c r="Q83" i="3"/>
  <c r="Q84" i="3"/>
  <c r="Q85" i="3"/>
  <c r="Q86" i="3"/>
  <c r="Q87" i="3"/>
  <c r="Q88" i="3"/>
  <c r="Q78" i="3"/>
  <c r="P80" i="3"/>
  <c r="P81" i="3"/>
  <c r="P82" i="3"/>
  <c r="P83" i="3"/>
  <c r="P84" i="3"/>
  <c r="P85" i="3"/>
  <c r="P86" i="3"/>
  <c r="P87" i="3"/>
  <c r="P88" i="3"/>
  <c r="P78" i="3"/>
  <c r="O80" i="3"/>
  <c r="O81" i="3"/>
  <c r="O82" i="3"/>
  <c r="O83" i="3"/>
  <c r="O84" i="3"/>
  <c r="O85" i="3"/>
  <c r="O86" i="3"/>
  <c r="O87" i="3"/>
  <c r="O88" i="3"/>
  <c r="O78" i="3"/>
  <c r="N80" i="3"/>
  <c r="N81" i="3"/>
  <c r="N82" i="3"/>
  <c r="N83" i="3"/>
  <c r="N84" i="3"/>
  <c r="N85" i="3"/>
  <c r="N86" i="3"/>
  <c r="N87" i="3"/>
  <c r="N88" i="3"/>
  <c r="N78" i="3"/>
  <c r="T67" i="3"/>
  <c r="T68" i="3"/>
  <c r="T69" i="3"/>
  <c r="T70" i="3"/>
  <c r="T71" i="3"/>
  <c r="T72" i="3"/>
  <c r="T73" i="3"/>
  <c r="T74" i="3"/>
  <c r="T75" i="3"/>
  <c r="T65" i="3"/>
  <c r="S67" i="3"/>
  <c r="S68" i="3"/>
  <c r="S69" i="3"/>
  <c r="S70" i="3"/>
  <c r="S71" i="3"/>
  <c r="S72" i="3"/>
  <c r="S73" i="3"/>
  <c r="S74" i="3"/>
  <c r="S75" i="3"/>
  <c r="S65" i="3"/>
  <c r="R67" i="3"/>
  <c r="R68" i="3"/>
  <c r="R69" i="3"/>
  <c r="R70" i="3"/>
  <c r="R71" i="3"/>
  <c r="R72" i="3"/>
  <c r="R73" i="3"/>
  <c r="R74" i="3"/>
  <c r="R75" i="3"/>
  <c r="R65" i="3"/>
  <c r="Q67" i="3"/>
  <c r="Q68" i="3"/>
  <c r="Q69" i="3"/>
  <c r="Q70" i="3"/>
  <c r="Q71" i="3"/>
  <c r="Q72" i="3"/>
  <c r="Q73" i="3"/>
  <c r="Q74" i="3"/>
  <c r="Q75" i="3"/>
  <c r="Q65" i="3"/>
  <c r="P67" i="3"/>
  <c r="P68" i="3"/>
  <c r="P69" i="3"/>
  <c r="P70" i="3"/>
  <c r="P71" i="3"/>
  <c r="P72" i="3"/>
  <c r="P73" i="3"/>
  <c r="P74" i="3"/>
  <c r="P75" i="3"/>
  <c r="P65" i="3"/>
  <c r="O67" i="3"/>
  <c r="O68" i="3"/>
  <c r="O69" i="3"/>
  <c r="O70" i="3"/>
  <c r="O71" i="3"/>
  <c r="O72" i="3"/>
  <c r="O73" i="3"/>
  <c r="O74" i="3"/>
  <c r="O75" i="3"/>
  <c r="O65" i="3"/>
  <c r="N67" i="3"/>
  <c r="N68" i="3"/>
  <c r="N69" i="3"/>
  <c r="N70" i="3"/>
  <c r="N71" i="3"/>
  <c r="N72" i="3"/>
  <c r="N73" i="3"/>
  <c r="N74" i="3"/>
  <c r="N75" i="3"/>
  <c r="N65" i="3"/>
  <c r="T54" i="3"/>
  <c r="T55" i="3"/>
  <c r="T56" i="3"/>
  <c r="T57" i="3"/>
  <c r="T58" i="3"/>
  <c r="T59" i="3"/>
  <c r="T60" i="3"/>
  <c r="T61" i="3"/>
  <c r="T62" i="3"/>
  <c r="T52" i="3"/>
  <c r="S54" i="3"/>
  <c r="S55" i="3"/>
  <c r="S56" i="3"/>
  <c r="S57" i="3"/>
  <c r="S59" i="3"/>
  <c r="S60" i="3"/>
  <c r="S61" i="3"/>
  <c r="S62" i="3"/>
  <c r="S52" i="3"/>
  <c r="R54" i="3"/>
  <c r="R55" i="3"/>
  <c r="R56" i="3"/>
  <c r="R57" i="3"/>
  <c r="R58" i="3"/>
  <c r="R59" i="3"/>
  <c r="R60" i="3"/>
  <c r="R61" i="3"/>
  <c r="R62" i="3"/>
  <c r="R52" i="3"/>
  <c r="Q54" i="3"/>
  <c r="Q55" i="3"/>
  <c r="Q56" i="3"/>
  <c r="Q57" i="3"/>
  <c r="Q58" i="3"/>
  <c r="Q59" i="3"/>
  <c r="Q60" i="3"/>
  <c r="Q61" i="3"/>
  <c r="Q62" i="3"/>
  <c r="Q52" i="3"/>
  <c r="P54" i="3"/>
  <c r="P55" i="3"/>
  <c r="P56" i="3"/>
  <c r="P57" i="3"/>
  <c r="P58" i="3"/>
  <c r="P59" i="3"/>
  <c r="P60" i="3"/>
  <c r="P61" i="3"/>
  <c r="P62" i="3"/>
  <c r="P52" i="3"/>
  <c r="O54" i="3"/>
  <c r="O55" i="3"/>
  <c r="O56" i="3"/>
  <c r="O57" i="3"/>
  <c r="O58" i="3"/>
  <c r="O59" i="3"/>
  <c r="O60" i="3"/>
  <c r="O61" i="3"/>
  <c r="O62" i="3"/>
  <c r="O52" i="3"/>
  <c r="N54" i="3"/>
  <c r="N55" i="3"/>
  <c r="N56" i="3"/>
  <c r="N57" i="3"/>
  <c r="N58" i="3"/>
  <c r="N59" i="3"/>
  <c r="N60" i="3"/>
  <c r="N61" i="3"/>
  <c r="N62" i="3"/>
  <c r="N52" i="3"/>
  <c r="T41" i="3"/>
  <c r="T42" i="3"/>
  <c r="T43" i="3"/>
  <c r="T44" i="3"/>
  <c r="T45" i="3"/>
  <c r="T46" i="3"/>
  <c r="T47" i="3"/>
  <c r="T48" i="3"/>
  <c r="T49" i="3"/>
  <c r="S41" i="3"/>
  <c r="S42" i="3"/>
  <c r="S43" i="3"/>
  <c r="S44" i="3"/>
  <c r="S45" i="3"/>
  <c r="S46" i="3"/>
  <c r="S47" i="3"/>
  <c r="S48" i="3"/>
  <c r="S49" i="3"/>
  <c r="S39" i="3"/>
  <c r="R41" i="3"/>
  <c r="R42" i="3"/>
  <c r="R43" i="3"/>
  <c r="R44" i="3"/>
  <c r="R45" i="3"/>
  <c r="R46" i="3"/>
  <c r="R47" i="3"/>
  <c r="R48" i="3"/>
  <c r="R49" i="3"/>
  <c r="R39" i="3"/>
  <c r="Q41" i="3"/>
  <c r="Q42" i="3"/>
  <c r="Q43" i="3"/>
  <c r="Q44" i="3"/>
  <c r="Q45" i="3"/>
  <c r="Q46" i="3"/>
  <c r="Q47" i="3"/>
  <c r="Q48" i="3"/>
  <c r="Q49" i="3"/>
  <c r="Q39" i="3"/>
  <c r="P41" i="3"/>
  <c r="P42" i="3"/>
  <c r="P43" i="3"/>
  <c r="P44" i="3"/>
  <c r="P45" i="3"/>
  <c r="P46" i="3"/>
  <c r="P47" i="3"/>
  <c r="P48" i="3"/>
  <c r="P49" i="3"/>
  <c r="P39" i="3"/>
  <c r="O41" i="3"/>
  <c r="O42" i="3"/>
  <c r="O43" i="3"/>
  <c r="O44" i="3"/>
  <c r="O45" i="3"/>
  <c r="O46" i="3"/>
  <c r="O47" i="3"/>
  <c r="O48" i="3"/>
  <c r="O49" i="3"/>
  <c r="O39" i="3"/>
  <c r="N41" i="3"/>
  <c r="N42" i="3"/>
  <c r="N43" i="3"/>
  <c r="N44" i="3"/>
  <c r="N45" i="3"/>
  <c r="N46" i="3"/>
  <c r="N47" i="3"/>
  <c r="N48" i="3"/>
  <c r="N49" i="3"/>
  <c r="N39" i="3"/>
  <c r="T28" i="3"/>
  <c r="T29" i="3"/>
  <c r="T30" i="3"/>
  <c r="T31" i="3"/>
  <c r="T32" i="3"/>
  <c r="T33" i="3"/>
  <c r="T34" i="3"/>
  <c r="T35" i="3"/>
  <c r="T36" i="3"/>
  <c r="T26" i="3"/>
  <c r="S28" i="3"/>
  <c r="S29" i="3"/>
  <c r="S30" i="3"/>
  <c r="S31" i="3"/>
  <c r="S33" i="3"/>
  <c r="S34" i="3"/>
  <c r="S35" i="3"/>
  <c r="S36" i="3"/>
  <c r="S26" i="3"/>
  <c r="R28" i="3"/>
  <c r="R29" i="3"/>
  <c r="R30" i="3"/>
  <c r="R31" i="3"/>
  <c r="R33" i="3"/>
  <c r="R34" i="3"/>
  <c r="R35" i="3"/>
  <c r="R36" i="3"/>
  <c r="R26" i="3"/>
  <c r="Q28" i="3"/>
  <c r="Q29" i="3"/>
  <c r="Q30" i="3"/>
  <c r="Q31" i="3"/>
  <c r="Q32" i="3"/>
  <c r="Q33" i="3"/>
  <c r="Q34" i="3"/>
  <c r="Q35" i="3"/>
  <c r="Q36" i="3"/>
  <c r="Q26" i="3"/>
  <c r="P28" i="3"/>
  <c r="P29" i="3"/>
  <c r="P30" i="3"/>
  <c r="P31" i="3"/>
  <c r="P32" i="3"/>
  <c r="P33" i="3"/>
  <c r="P34" i="3"/>
  <c r="P35" i="3"/>
  <c r="P36" i="3"/>
  <c r="P26" i="3"/>
  <c r="O28" i="3"/>
  <c r="O29" i="3"/>
  <c r="O30" i="3"/>
  <c r="O31" i="3"/>
  <c r="O32" i="3"/>
  <c r="O33" i="3"/>
  <c r="O34" i="3"/>
  <c r="O35" i="3"/>
  <c r="O36" i="3"/>
  <c r="O26" i="3"/>
  <c r="N28" i="3"/>
  <c r="N29" i="3"/>
  <c r="N30" i="3"/>
  <c r="N31" i="3"/>
  <c r="N32" i="3"/>
  <c r="N33" i="3"/>
  <c r="N34" i="3"/>
  <c r="N35" i="3"/>
  <c r="N36" i="3"/>
  <c r="N26" i="3"/>
  <c r="T15" i="3"/>
  <c r="T16" i="3"/>
  <c r="T17" i="3"/>
  <c r="T18" i="3"/>
  <c r="T19" i="3"/>
  <c r="T20" i="3"/>
  <c r="T21" i="3"/>
  <c r="T22" i="3"/>
  <c r="T23" i="3"/>
  <c r="T13" i="3"/>
  <c r="S15" i="3"/>
  <c r="S16" i="3"/>
  <c r="S17" i="3"/>
  <c r="S18" i="3"/>
  <c r="S19" i="3"/>
  <c r="S20" i="3"/>
  <c r="S21" i="3"/>
  <c r="S22" i="3"/>
  <c r="S23" i="3"/>
  <c r="S13" i="3"/>
  <c r="R15" i="3"/>
  <c r="R16" i="3"/>
  <c r="R17" i="3"/>
  <c r="R18" i="3"/>
  <c r="R19" i="3"/>
  <c r="R20" i="3"/>
  <c r="R21" i="3"/>
  <c r="R22" i="3"/>
  <c r="R23" i="3"/>
  <c r="R13" i="3"/>
  <c r="Q15" i="3"/>
  <c r="Q16" i="3"/>
  <c r="Q17" i="3"/>
  <c r="Q18" i="3"/>
  <c r="Q19" i="3"/>
  <c r="Q20" i="3"/>
  <c r="Q21" i="3"/>
  <c r="Q22" i="3"/>
  <c r="Q23" i="3"/>
  <c r="Q13" i="3"/>
  <c r="P15" i="3"/>
  <c r="P16" i="3"/>
  <c r="P17" i="3"/>
  <c r="P18" i="3"/>
  <c r="P19" i="3"/>
  <c r="P20" i="3"/>
  <c r="P21" i="3"/>
  <c r="P22" i="3"/>
  <c r="P23" i="3"/>
  <c r="P13" i="3"/>
  <c r="O15" i="3"/>
  <c r="O16" i="3"/>
  <c r="O17" i="3"/>
  <c r="O18" i="3"/>
  <c r="O19" i="3"/>
  <c r="O20" i="3"/>
  <c r="O21" i="3"/>
  <c r="O22" i="3"/>
  <c r="O23" i="3"/>
  <c r="O13" i="3"/>
  <c r="N16" i="3"/>
  <c r="N17" i="3"/>
  <c r="N18" i="3"/>
  <c r="N19" i="3"/>
  <c r="N20" i="3"/>
  <c r="N21" i="3"/>
  <c r="N22" i="3"/>
  <c r="N23" i="3"/>
  <c r="N13" i="3"/>
  <c r="T80" i="1"/>
  <c r="T81" i="1"/>
  <c r="T82" i="1"/>
  <c r="T83" i="1"/>
  <c r="T84" i="1"/>
  <c r="T85" i="1"/>
  <c r="T86" i="1"/>
  <c r="T87" i="1"/>
  <c r="T88" i="1"/>
  <c r="T78" i="1"/>
  <c r="S80" i="1"/>
  <c r="S81" i="1"/>
  <c r="S82" i="1"/>
  <c r="S83" i="1"/>
  <c r="S84" i="1"/>
  <c r="S85" i="1"/>
  <c r="S86" i="1"/>
  <c r="S87" i="1"/>
  <c r="S88" i="1"/>
  <c r="S78" i="1"/>
  <c r="R80" i="1"/>
  <c r="R81" i="1"/>
  <c r="R82" i="1"/>
  <c r="R83" i="1"/>
  <c r="R84" i="1"/>
  <c r="R85" i="1"/>
  <c r="R86" i="1"/>
  <c r="R87" i="1"/>
  <c r="R88" i="1"/>
  <c r="R78" i="1"/>
  <c r="Q80" i="1"/>
  <c r="Q81" i="1"/>
  <c r="Q82" i="1"/>
  <c r="Q83" i="1"/>
  <c r="Q84" i="1"/>
  <c r="Q85" i="1"/>
  <c r="Q86" i="1"/>
  <c r="Q87" i="1"/>
  <c r="Q88" i="1"/>
  <c r="Q78" i="1"/>
  <c r="P80" i="1"/>
  <c r="P81" i="1"/>
  <c r="P82" i="1"/>
  <c r="P83" i="1"/>
  <c r="P84" i="1"/>
  <c r="P85" i="1"/>
  <c r="P86" i="1"/>
  <c r="P87" i="1"/>
  <c r="P88" i="1"/>
  <c r="P78" i="1"/>
  <c r="O80" i="1"/>
  <c r="O81" i="1"/>
  <c r="O82" i="1"/>
  <c r="O83" i="1"/>
  <c r="O84" i="1"/>
  <c r="O85" i="1"/>
  <c r="O86" i="1"/>
  <c r="O87" i="1"/>
  <c r="O88" i="1"/>
  <c r="O78" i="1"/>
  <c r="T67" i="1"/>
  <c r="T68" i="1"/>
  <c r="T69" i="1"/>
  <c r="T70" i="1"/>
  <c r="T71" i="1"/>
  <c r="T72" i="1"/>
  <c r="T73" i="1"/>
  <c r="T74" i="1"/>
  <c r="T75" i="1"/>
  <c r="T65" i="1"/>
  <c r="S67" i="1"/>
  <c r="S68" i="1"/>
  <c r="S69" i="1"/>
  <c r="S70" i="1"/>
  <c r="S71" i="1"/>
  <c r="S72" i="1"/>
  <c r="S73" i="1"/>
  <c r="S74" i="1"/>
  <c r="S75" i="1"/>
  <c r="S65" i="1"/>
  <c r="R67" i="1"/>
  <c r="R68" i="1"/>
  <c r="R69" i="1"/>
  <c r="R70" i="1"/>
  <c r="R71" i="1"/>
  <c r="R72" i="1"/>
  <c r="R73" i="1"/>
  <c r="R74" i="1"/>
  <c r="R75" i="1"/>
  <c r="R65" i="1"/>
  <c r="Q67" i="1"/>
  <c r="Q68" i="1"/>
  <c r="Q69" i="1"/>
  <c r="Q70" i="1"/>
  <c r="Q71" i="1"/>
  <c r="Q72" i="1"/>
  <c r="Q73" i="1"/>
  <c r="Q74" i="1"/>
  <c r="Q75" i="1"/>
  <c r="Q65" i="1"/>
  <c r="P67" i="1"/>
  <c r="P68" i="1"/>
  <c r="P69" i="1"/>
  <c r="P70" i="1"/>
  <c r="P71" i="1"/>
  <c r="P72" i="1"/>
  <c r="P73" i="1"/>
  <c r="P74" i="1"/>
  <c r="P75" i="1"/>
  <c r="P65" i="1"/>
  <c r="O65" i="1"/>
  <c r="T54" i="1"/>
  <c r="T55" i="1"/>
  <c r="T56" i="1"/>
  <c r="T57" i="1"/>
  <c r="T58" i="1"/>
  <c r="T59" i="1"/>
  <c r="T60" i="1"/>
  <c r="T61" i="1"/>
  <c r="T62" i="1"/>
  <c r="T52" i="1"/>
  <c r="S54" i="1"/>
  <c r="S55" i="1"/>
  <c r="S56" i="1"/>
  <c r="S57" i="1"/>
  <c r="S58" i="1"/>
  <c r="S59" i="1"/>
  <c r="S60" i="1"/>
  <c r="S61" i="1"/>
  <c r="S62" i="1"/>
  <c r="S52" i="1"/>
  <c r="R54" i="1"/>
  <c r="R55" i="1"/>
  <c r="R56" i="1"/>
  <c r="R57" i="1"/>
  <c r="R58" i="1"/>
  <c r="R59" i="1"/>
  <c r="R60" i="1"/>
  <c r="R61" i="1"/>
  <c r="R62" i="1"/>
  <c r="R52" i="1"/>
  <c r="Q54" i="1"/>
  <c r="Q55" i="1"/>
  <c r="Q56" i="1"/>
  <c r="Q57" i="1"/>
  <c r="Q58" i="1"/>
  <c r="Q59" i="1"/>
  <c r="Q60" i="1"/>
  <c r="Q61" i="1"/>
  <c r="Q62" i="1"/>
  <c r="Q52" i="1"/>
  <c r="P54" i="1"/>
  <c r="P55" i="1"/>
  <c r="P56" i="1"/>
  <c r="P57" i="1"/>
  <c r="P58" i="1"/>
  <c r="P59" i="1"/>
  <c r="P60" i="1"/>
  <c r="P61" i="1"/>
  <c r="P62" i="1"/>
  <c r="P52" i="1"/>
  <c r="O52" i="1"/>
  <c r="T41" i="1"/>
  <c r="T42" i="1"/>
  <c r="T43" i="1"/>
  <c r="T44" i="1"/>
  <c r="T45" i="1"/>
  <c r="T46" i="1"/>
  <c r="T47" i="1"/>
  <c r="T48" i="1"/>
  <c r="T49" i="1"/>
  <c r="T39" i="1"/>
  <c r="S41" i="1"/>
  <c r="S42" i="1"/>
  <c r="S43" i="1"/>
  <c r="S44" i="1"/>
  <c r="S45" i="1"/>
  <c r="S46" i="1"/>
  <c r="S47" i="1"/>
  <c r="S48" i="1"/>
  <c r="S49" i="1"/>
  <c r="S39" i="1"/>
  <c r="R41" i="1"/>
  <c r="R42" i="1"/>
  <c r="R43" i="1"/>
  <c r="R44" i="1"/>
  <c r="R45" i="1"/>
  <c r="R46" i="1"/>
  <c r="R47" i="1"/>
  <c r="R48" i="1"/>
  <c r="R49" i="1"/>
  <c r="R39" i="1"/>
  <c r="Q41" i="1"/>
  <c r="Q42" i="1"/>
  <c r="Q43" i="1"/>
  <c r="Q44" i="1"/>
  <c r="Q45" i="1"/>
  <c r="Q46" i="1"/>
  <c r="Q47" i="1"/>
  <c r="Q48" i="1"/>
  <c r="Q49" i="1"/>
  <c r="Q39" i="1"/>
  <c r="P41" i="1"/>
  <c r="P42" i="1"/>
  <c r="P43" i="1"/>
  <c r="P44" i="1"/>
  <c r="P45" i="1"/>
  <c r="P46" i="1"/>
  <c r="P47" i="1"/>
  <c r="P48" i="1"/>
  <c r="P49" i="1"/>
  <c r="P39" i="1"/>
  <c r="O39" i="1"/>
  <c r="T28" i="1"/>
  <c r="T29" i="1"/>
  <c r="T30" i="1"/>
  <c r="T31" i="1"/>
  <c r="T32" i="1"/>
  <c r="T33" i="1"/>
  <c r="T34" i="1"/>
  <c r="T35" i="1"/>
  <c r="T36" i="1"/>
  <c r="T26" i="1"/>
  <c r="S28" i="1"/>
  <c r="S29" i="1"/>
  <c r="S30" i="1"/>
  <c r="S31" i="1"/>
  <c r="S32" i="1"/>
  <c r="S33" i="1"/>
  <c r="S34" i="1"/>
  <c r="S35" i="1"/>
  <c r="S36" i="1"/>
  <c r="S26" i="1"/>
  <c r="R28" i="1"/>
  <c r="R29" i="1"/>
  <c r="R30" i="1"/>
  <c r="R31" i="1"/>
  <c r="R32" i="1"/>
  <c r="R33" i="1"/>
  <c r="R34" i="1"/>
  <c r="R35" i="1"/>
  <c r="R36" i="1"/>
  <c r="R26" i="1"/>
  <c r="Q28" i="1"/>
  <c r="Q29" i="1"/>
  <c r="Q30" i="1"/>
  <c r="Q31" i="1"/>
  <c r="Q32" i="1"/>
  <c r="Q33" i="1"/>
  <c r="Q34" i="1"/>
  <c r="Q35" i="1"/>
  <c r="Q36" i="1"/>
  <c r="Q26" i="1"/>
  <c r="P28" i="1"/>
  <c r="P29" i="1"/>
  <c r="P30" i="1"/>
  <c r="P31" i="1"/>
  <c r="P32" i="1"/>
  <c r="P33" i="1"/>
  <c r="P34" i="1"/>
  <c r="P35" i="1"/>
  <c r="P36" i="1"/>
  <c r="P26" i="1"/>
  <c r="O67" i="1"/>
  <c r="O68" i="1"/>
  <c r="O69" i="1"/>
  <c r="O70" i="1"/>
  <c r="O71" i="1"/>
  <c r="O72" i="1"/>
  <c r="O73" i="1"/>
  <c r="O74" i="1"/>
  <c r="O75" i="1"/>
  <c r="O54" i="1"/>
  <c r="O55" i="1"/>
  <c r="O56" i="1"/>
  <c r="O57" i="1"/>
  <c r="O58" i="1"/>
  <c r="O59" i="1"/>
  <c r="O60" i="1"/>
  <c r="O61" i="1"/>
  <c r="O62" i="1"/>
  <c r="O41" i="1"/>
  <c r="O42" i="1"/>
  <c r="O43" i="1"/>
  <c r="O44" i="1"/>
  <c r="O45" i="1"/>
  <c r="O46" i="1"/>
  <c r="O47" i="1"/>
  <c r="O48" i="1"/>
  <c r="O49" i="1"/>
  <c r="O28" i="1"/>
  <c r="O29" i="1"/>
  <c r="O30" i="1"/>
  <c r="O31" i="1"/>
  <c r="O32" i="1"/>
  <c r="O33" i="1"/>
  <c r="O34" i="1"/>
  <c r="O35" i="1"/>
  <c r="O36" i="1"/>
  <c r="O26" i="1"/>
  <c r="N80" i="1"/>
  <c r="N81" i="1"/>
  <c r="N82" i="1"/>
  <c r="N83" i="1"/>
  <c r="N84" i="1"/>
  <c r="N85" i="1"/>
  <c r="N86" i="1"/>
  <c r="N87" i="1"/>
  <c r="N88" i="1"/>
  <c r="N78" i="1"/>
  <c r="N67" i="1"/>
  <c r="N68" i="1"/>
  <c r="N69" i="1"/>
  <c r="N70" i="1"/>
  <c r="N71" i="1"/>
  <c r="N72" i="1"/>
  <c r="N73" i="1"/>
  <c r="N74" i="1"/>
  <c r="N75" i="1"/>
  <c r="N65" i="1"/>
  <c r="N54" i="1"/>
  <c r="N55" i="1"/>
  <c r="N56" i="1"/>
  <c r="N57" i="1"/>
  <c r="N58" i="1"/>
  <c r="N59" i="1"/>
  <c r="N60" i="1"/>
  <c r="N61" i="1"/>
  <c r="N62" i="1"/>
  <c r="N52" i="1"/>
  <c r="N41" i="1"/>
  <c r="N42" i="1"/>
  <c r="N43" i="1"/>
  <c r="N44" i="1"/>
  <c r="N45" i="1"/>
  <c r="N46" i="1"/>
  <c r="N47" i="1"/>
  <c r="N48" i="1"/>
  <c r="N49" i="1"/>
  <c r="N39" i="1"/>
  <c r="N28" i="1"/>
  <c r="N29" i="1"/>
  <c r="N30" i="1"/>
  <c r="N31" i="1"/>
  <c r="N32" i="1"/>
  <c r="N33" i="1"/>
  <c r="N34" i="1"/>
  <c r="N35" i="1"/>
  <c r="N36" i="1"/>
  <c r="N26" i="1"/>
  <c r="T15" i="1"/>
  <c r="T16" i="1"/>
  <c r="T17" i="1"/>
  <c r="T18" i="1"/>
  <c r="T19" i="1"/>
  <c r="T20" i="1"/>
  <c r="T21" i="1"/>
  <c r="T22" i="1"/>
  <c r="T23" i="1"/>
  <c r="S15" i="1"/>
  <c r="S16" i="1"/>
  <c r="S17" i="1"/>
  <c r="S18" i="1"/>
  <c r="S19" i="1"/>
  <c r="S20" i="1"/>
  <c r="S21" i="1"/>
  <c r="S22" i="1"/>
  <c r="S23" i="1"/>
  <c r="S13" i="1"/>
  <c r="R15" i="1"/>
  <c r="R16" i="1"/>
  <c r="R17" i="1"/>
  <c r="R18" i="1"/>
  <c r="R19" i="1"/>
  <c r="R20" i="1"/>
  <c r="R21" i="1"/>
  <c r="R22" i="1"/>
  <c r="R23" i="1"/>
  <c r="R13" i="1"/>
  <c r="Q15" i="1"/>
  <c r="Q16" i="1"/>
  <c r="Q17" i="1"/>
  <c r="Q18" i="1"/>
  <c r="Q19" i="1"/>
  <c r="Q20" i="1"/>
  <c r="Q21" i="1"/>
  <c r="Q22" i="1"/>
  <c r="Q23" i="1"/>
  <c r="Q13" i="1"/>
  <c r="P15" i="1"/>
  <c r="P16" i="1"/>
  <c r="P17" i="1"/>
  <c r="P18" i="1"/>
  <c r="P19" i="1"/>
  <c r="P20" i="1"/>
  <c r="P21" i="1"/>
  <c r="P22" i="1"/>
  <c r="P23" i="1"/>
  <c r="P13" i="1"/>
  <c r="O15" i="1"/>
  <c r="O16" i="1"/>
  <c r="O17" i="1"/>
  <c r="O18" i="1"/>
  <c r="O19" i="1"/>
  <c r="O20" i="1"/>
  <c r="O21" i="1"/>
  <c r="O22" i="1"/>
  <c r="O23" i="1"/>
  <c r="O13" i="1"/>
  <c r="N19" i="1"/>
  <c r="N15" i="1"/>
  <c r="N16" i="1"/>
  <c r="N17" i="1"/>
  <c r="N18" i="1"/>
  <c r="N20" i="1"/>
  <c r="N21" i="1"/>
  <c r="N22" i="1"/>
  <c r="N23" i="1"/>
  <c r="N13" i="1"/>
</calcChain>
</file>

<file path=xl/sharedStrings.xml><?xml version="1.0" encoding="utf-8"?>
<sst xmlns="http://schemas.openxmlformats.org/spreadsheetml/2006/main" count="215" uniqueCount="38">
  <si>
    <r>
      <rPr>
        <b/>
        <sz val="10"/>
        <rFont val="Calibri"/>
        <family val="2"/>
        <scheme val="minor"/>
      </rPr>
      <t>Bron:</t>
    </r>
    <r>
      <rPr>
        <sz val="10"/>
        <rFont val="Calibri"/>
        <family val="2"/>
        <scheme val="minor"/>
      </rPr>
      <t xml:space="preserve"> Steunpunt Werk op basis van Statbel (Algemene Directie Statistiek – Statistics Belgium) - EAK </t>
    </r>
  </si>
  <si>
    <t>Voortschrijdend gemiddelde</t>
  </si>
  <si>
    <t>Totaal</t>
  </si>
  <si>
    <t>Beroepsbevolking</t>
  </si>
  <si>
    <t>Werkenden: volledige tewerkstelling</t>
  </si>
  <si>
    <t>Werkenden: ondertewerkstelling</t>
  </si>
  <si>
    <t>Actieve werklozen</t>
  </si>
  <si>
    <t>Niet-beroepsactieven</t>
  </si>
  <si>
    <t>Zoekend, beschikbaar of ziet zichzelf als werkend of werkloos</t>
  </si>
  <si>
    <t>Arbeidsongeschikten</t>
  </si>
  <si>
    <t>Huisvrouwen en -mannen</t>
  </si>
  <si>
    <t>Studenten</t>
  </si>
  <si>
    <t>Gepensioneerden + overige</t>
  </si>
  <si>
    <t>Antwerpen</t>
  </si>
  <si>
    <t>West-Vlaanderen</t>
  </si>
  <si>
    <t>Oost-Vlaanderen</t>
  </si>
  <si>
    <t>Limburg</t>
  </si>
  <si>
    <t>Vlaams-Brabant</t>
  </si>
  <si>
    <r>
      <t xml:space="preserve">Opmerking: </t>
    </r>
    <r>
      <rPr>
        <sz val="10"/>
        <color rgb="FF000000"/>
        <rFont val="Calibri"/>
        <family val="2"/>
        <scheme val="minor"/>
      </rPr>
      <t>Trendniveau is het gemiddelde van de laatste 4 kwartalen</t>
    </r>
  </si>
  <si>
    <t>Arbeidsreserve</t>
  </si>
  <si>
    <r>
      <t xml:space="preserve">Opmerking: </t>
    </r>
    <r>
      <rPr>
        <sz val="10"/>
        <color rgb="FF000000"/>
        <rFont val="Calibri"/>
        <family val="2"/>
        <scheme val="minor"/>
      </rPr>
      <t>Trendniveau is het gemiddelde van de laatste 4 kwartalen</t>
    </r>
    <r>
      <rPr>
        <b/>
        <sz val="10"/>
        <color rgb="FF000000"/>
        <rFont val="Calibri"/>
        <family val="2"/>
        <scheme val="minor"/>
      </rPr>
      <t>.</t>
    </r>
  </si>
  <si>
    <t>Trendniveau arbeidsreserve (Provincies Waals Gewest, 20-64 jaar)</t>
  </si>
  <si>
    <t>Waals Gewest</t>
  </si>
  <si>
    <t>Henegouwen</t>
  </si>
  <si>
    <t>Luik</t>
  </si>
  <si>
    <t>Luxemburg</t>
  </si>
  <si>
    <t>Namen</t>
  </si>
  <si>
    <t>Trendniveau arbeidsreserve (België, 20-64 jaar)</t>
  </si>
  <si>
    <t>Trendniveau arbeidsreserve (Brussels Hoofdstedelijk Gewest, 20-64 jaar)</t>
  </si>
  <si>
    <t>Brussels H. Gewest</t>
  </si>
  <si>
    <t>Waals-Brabant</t>
  </si>
  <si>
    <t>België</t>
  </si>
  <si>
    <t>Vlaams Gewest</t>
  </si>
  <si>
    <r>
      <t xml:space="preserve">Opmerking: </t>
    </r>
    <r>
      <rPr>
        <sz val="10"/>
        <color rgb="FF000000"/>
        <rFont val="Calibri"/>
        <family val="2"/>
        <scheme val="minor"/>
      </rPr>
      <t>Trendniveau is het gemiddelde van de laatste 4 kwartalen</t>
    </r>
    <r>
      <rPr>
        <b/>
        <sz val="10"/>
        <color rgb="FF000000"/>
        <rFont val="Calibri"/>
        <family val="2"/>
        <scheme val="minor"/>
      </rPr>
      <t xml:space="preserve"> </t>
    </r>
  </si>
  <si>
    <r>
      <t xml:space="preserve">Trendniveau arbeidsreserve (Provincies Vlaams Gewest, </t>
    </r>
    <r>
      <rPr>
        <b/>
        <sz val="10"/>
        <rFont val="Calibri"/>
        <family val="2"/>
        <scheme val="minor"/>
      </rPr>
      <t>20-64 jaar)</t>
    </r>
  </si>
  <si>
    <t>Een rood cijfer wijst op een niet betrouwbaar gegeven in het betreffende kwartaal</t>
  </si>
  <si>
    <t>Aandeel (%) tov de totale bevolking</t>
  </si>
  <si>
    <t>Werkenden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</si>
</sst>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43" formatCode="_ * #,##0.00_ ;_ * \-#,##0.00_ ;_ * &quot;-&quot;??_ ;_ @_ "/>
    <numFmt numFmtId="164" formatCode="_ * #,##0_ ;_ * \-#,##0_ ;_ * &quot;-&quot;??_ ;_ @_ "/>
    <numFmt numFmtId="165" formatCode="_-* #,##0.00_-;\-* #,##0.00_-;_-* &quot;-&quot;??_-;_-@_-"/>
    <numFmt numFmtId="166" formatCode="_-* #,##0_-;\-* #,##0_-;_-* &quot;-&quot;??_-;_-@_-"/>
    <numFmt numFmtId="167" formatCode="0.0"/>
  </numFmts>
  <fonts count="17"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color theme="0"/>
      <name val="Calibri"/>
      <family val="2"/>
      <scheme val="minor"/>
    </font>
    <font>
      <sz val="10"/>
      <color rgb="FFFF0000"/>
      <name val="Calibri"/>
      <family val="2"/>
      <scheme val="minor"/>
    </font>
    <font>
      <sz val="10"/>
      <name val="Arial"/>
      <family val="2"/>
    </font>
    <font>
      <b/>
      <sz val="10"/>
      <name val="Calibri"/>
      <family val="2"/>
      <scheme val="minor"/>
    </font>
    <font>
      <b/>
      <sz val="10"/>
      <color rgb="FF000000"/>
      <name val="Calibri"/>
      <family val="2"/>
      <scheme val="minor"/>
    </font>
    <font>
      <sz val="11"/>
      <name val="Calibri"/>
      <family val="2"/>
    </font>
    <font>
      <sz val="10"/>
      <color rgb="FF000000"/>
      <name val="Calibri"/>
      <family val="2"/>
      <scheme val="minor"/>
    </font>
    <font>
      <sz val="8"/>
      <color theme="1"/>
      <name val="Arial"/>
      <family val="2"/>
    </font>
    <font>
      <b/>
      <sz val="12"/>
      <name val="Arial"/>
      <family val="2"/>
    </font>
    <font>
      <u/>
      <sz val="8"/>
      <color theme="10"/>
      <name val="Arial"/>
      <family val="2"/>
    </font>
    <font>
      <u/>
      <sz val="8"/>
      <color theme="10"/>
      <name val="Calibri"/>
      <family val="2"/>
      <scheme val="minor"/>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rgb="FFE69B1E"/>
        <bgColor indexed="64"/>
      </patternFill>
    </fill>
    <fill>
      <patternFill patternType="solid">
        <fgColor indexed="58"/>
        <bgColor indexed="64"/>
      </patternFill>
    </fill>
  </fills>
  <borders count="8">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s>
  <cellStyleXfs count="22">
    <xf numFmtId="0" fontId="0" fillId="0" borderId="0"/>
    <xf numFmtId="43" fontId="2" fillId="0" borderId="0" applyFont="0" applyFill="0" applyBorder="0" applyAlignment="0" applyProtection="0"/>
    <xf numFmtId="0" fontId="7" fillId="0" borderId="0"/>
    <xf numFmtId="165" fontId="10" fillId="0" borderId="0" applyFont="0" applyFill="0" applyBorder="0" applyAlignment="0" applyProtection="0"/>
    <xf numFmtId="0" fontId="12" fillId="0" borderId="0"/>
    <xf numFmtId="0" fontId="13" fillId="4" borderId="0"/>
    <xf numFmtId="0" fontId="14" fillId="0" borderId="0" applyNumberFormat="0" applyFill="0" applyBorder="0" applyAlignment="0" applyProtection="0"/>
    <xf numFmtId="0" fontId="10" fillId="0" borderId="0"/>
    <xf numFmtId="0" fontId="10" fillId="0" borderId="0"/>
    <xf numFmtId="165" fontId="10" fillId="0" borderId="0" applyFont="0" applyFill="0" applyBorder="0" applyAlignment="0" applyProtection="0"/>
    <xf numFmtId="0" fontId="1" fillId="0" borderId="0"/>
    <xf numFmtId="0" fontId="1" fillId="0" borderId="0"/>
    <xf numFmtId="0" fontId="10" fillId="0" borderId="0"/>
    <xf numFmtId="165" fontId="10" fillId="0" borderId="0" applyFont="0" applyFill="0" applyBorder="0" applyAlignment="0" applyProtection="0"/>
    <xf numFmtId="0" fontId="1" fillId="0" borderId="0"/>
    <xf numFmtId="0" fontId="12" fillId="0" borderId="0"/>
    <xf numFmtId="165" fontId="12" fillId="0" borderId="0" applyFont="0" applyFill="0" applyBorder="0" applyAlignment="0" applyProtection="0"/>
    <xf numFmtId="0" fontId="16" fillId="0" borderId="0" applyNumberFormat="0" applyFill="0" applyBorder="0" applyAlignment="0" applyProtection="0"/>
    <xf numFmtId="0" fontId="1" fillId="0" borderId="0"/>
    <xf numFmtId="0" fontId="2" fillId="0" borderId="0"/>
    <xf numFmtId="43" fontId="2" fillId="0" borderId="0" applyFont="0" applyFill="0" applyBorder="0" applyAlignment="0" applyProtection="0"/>
    <xf numFmtId="0" fontId="12" fillId="0" borderId="0"/>
  </cellStyleXfs>
  <cellXfs count="199">
    <xf numFmtId="0" fontId="0" fillId="0" borderId="0" xfId="0"/>
    <xf numFmtId="0" fontId="3" fillId="2" borderId="0" xfId="0" applyFont="1" applyFill="1"/>
    <xf numFmtId="0" fontId="4" fillId="2" borderId="0" xfId="0" applyFont="1" applyFill="1" applyProtection="1">
      <protection locked="0"/>
    </xf>
    <xf numFmtId="0" fontId="4" fillId="2" borderId="0" xfId="0" applyFont="1" applyFill="1" applyAlignment="1" applyProtection="1">
      <alignment horizontal="left"/>
      <protection locked="0"/>
    </xf>
    <xf numFmtId="0" fontId="5" fillId="3" borderId="0" xfId="0" applyFont="1" applyFill="1"/>
    <xf numFmtId="0" fontId="3" fillId="0" borderId="0" xfId="0" applyFont="1" applyAlignment="1" applyProtection="1">
      <alignment horizontal="left"/>
      <protection hidden="1"/>
    </xf>
    <xf numFmtId="0" fontId="0" fillId="2" borderId="0" xfId="0" applyFill="1"/>
    <xf numFmtId="0" fontId="4" fillId="2" borderId="0" xfId="2" applyFont="1" applyFill="1"/>
    <xf numFmtId="0" fontId="4" fillId="2" borderId="0" xfId="0" applyFont="1" applyFill="1"/>
    <xf numFmtId="0" fontId="0" fillId="2" borderId="2" xfId="0" applyFill="1" applyBorder="1"/>
    <xf numFmtId="0" fontId="0" fillId="2" borderId="2" xfId="0" applyFill="1" applyBorder="1" applyAlignment="1">
      <alignment horizontal="center"/>
    </xf>
    <xf numFmtId="0" fontId="0" fillId="2" borderId="3" xfId="0" applyFill="1" applyBorder="1" applyAlignment="1">
      <alignment horizontal="center"/>
    </xf>
    <xf numFmtId="0" fontId="3" fillId="2" borderId="0" xfId="0" applyFont="1" applyFill="1" applyAlignment="1">
      <alignment vertical="top"/>
    </xf>
    <xf numFmtId="0" fontId="8" fillId="2" borderId="0" xfId="0" applyFont="1" applyFill="1"/>
    <xf numFmtId="164" fontId="3" fillId="2" borderId="0" xfId="1" applyNumberFormat="1" applyFont="1" applyFill="1" applyBorder="1" applyAlignment="1">
      <alignment horizontal="center" vertical="center"/>
    </xf>
    <xf numFmtId="164" fontId="3" fillId="2" borderId="1" xfId="1" applyNumberFormat="1" applyFont="1" applyFill="1" applyBorder="1"/>
    <xf numFmtId="164" fontId="3" fillId="2" borderId="0" xfId="1" applyNumberFormat="1" applyFont="1" applyFill="1" applyBorder="1"/>
    <xf numFmtId="0" fontId="0" fillId="2" borderId="0" xfId="0" applyFill="1" applyAlignment="1">
      <alignment vertical="top"/>
    </xf>
    <xf numFmtId="0" fontId="4" fillId="2" borderId="0" xfId="0" applyFont="1" applyFill="1" applyAlignment="1">
      <alignment horizontal="left" indent="1"/>
    </xf>
    <xf numFmtId="164" fontId="0" fillId="2" borderId="0" xfId="1" applyNumberFormat="1" applyFont="1" applyFill="1" applyBorder="1" applyAlignment="1">
      <alignment vertical="center"/>
    </xf>
    <xf numFmtId="164" fontId="0" fillId="2" borderId="1" xfId="1" applyNumberFormat="1" applyFont="1" applyFill="1" applyBorder="1"/>
    <xf numFmtId="164" fontId="0" fillId="2" borderId="0" xfId="1" applyNumberFormat="1" applyFont="1" applyFill="1" applyBorder="1"/>
    <xf numFmtId="164" fontId="3" fillId="2" borderId="0" xfId="1" applyNumberFormat="1" applyFont="1" applyFill="1" applyBorder="1" applyAlignment="1">
      <alignment vertical="center"/>
    </xf>
    <xf numFmtId="0" fontId="3" fillId="2" borderId="0" xfId="4" applyFont="1" applyFill="1"/>
    <xf numFmtId="0" fontId="4" fillId="2" borderId="0" xfId="4" applyFont="1" applyFill="1" applyAlignment="1" applyProtection="1">
      <alignment horizontal="right"/>
      <protection locked="0"/>
    </xf>
    <xf numFmtId="0" fontId="4" fillId="2" borderId="0" xfId="4" applyFont="1" applyFill="1" applyProtection="1">
      <protection locked="0"/>
    </xf>
    <xf numFmtId="0" fontId="5" fillId="3" borderId="0" xfId="4" applyFont="1" applyFill="1"/>
    <xf numFmtId="0" fontId="8" fillId="3" borderId="0" xfId="5" applyFont="1" applyFill="1" applyAlignment="1">
      <alignment horizontal="right"/>
    </xf>
    <xf numFmtId="0" fontId="5" fillId="3" borderId="0" xfId="5" applyFont="1" applyFill="1" applyAlignment="1">
      <alignment horizontal="center"/>
    </xf>
    <xf numFmtId="0" fontId="5" fillId="3" borderId="0" xfId="5" applyFont="1" applyFill="1" applyAlignment="1">
      <alignment horizontal="right"/>
    </xf>
    <xf numFmtId="0" fontId="8" fillId="3" borderId="0" xfId="5" applyFont="1" applyFill="1"/>
    <xf numFmtId="0" fontId="2" fillId="2" borderId="0" xfId="4" applyFont="1" applyFill="1"/>
    <xf numFmtId="0" fontId="4" fillId="2" borderId="0" xfId="0" applyFont="1" applyFill="1"/>
    <xf numFmtId="0" fontId="8" fillId="2" borderId="0" xfId="0" applyFont="1" applyFill="1" applyAlignment="1">
      <alignment horizontal="center"/>
    </xf>
    <xf numFmtId="0" fontId="0" fillId="2" borderId="0" xfId="0" applyFill="1" applyAlignment="1">
      <alignment horizontal="center"/>
    </xf>
    <xf numFmtId="0" fontId="3" fillId="2" borderId="0" xfId="0" applyFont="1" applyFill="1" applyAlignment="1">
      <alignment horizontal="center"/>
    </xf>
    <xf numFmtId="1" fontId="8" fillId="2" borderId="0" xfId="3" applyNumberFormat="1" applyFont="1" applyFill="1" applyBorder="1" applyAlignment="1"/>
    <xf numFmtId="0" fontId="8" fillId="2" borderId="0" xfId="0" applyFont="1" applyFill="1" applyAlignment="1">
      <alignment horizontal="center"/>
    </xf>
    <xf numFmtId="0" fontId="4" fillId="2" borderId="0" xfId="0" applyFont="1" applyFill="1" applyBorder="1" applyAlignment="1">
      <alignment horizontal="left" indent="1"/>
    </xf>
    <xf numFmtId="164" fontId="2" fillId="2" borderId="1" xfId="1" applyNumberFormat="1" applyFont="1" applyFill="1" applyBorder="1"/>
    <xf numFmtId="0" fontId="2" fillId="2" borderId="1" xfId="0" applyFont="1" applyFill="1" applyBorder="1"/>
    <xf numFmtId="166" fontId="4" fillId="2" borderId="0" xfId="9" applyNumberFormat="1" applyFont="1" applyFill="1"/>
    <xf numFmtId="164" fontId="2" fillId="2" borderId="0" xfId="1" applyNumberFormat="1" applyFont="1" applyFill="1" applyBorder="1" applyAlignment="1">
      <alignment vertical="center"/>
    </xf>
    <xf numFmtId="166" fontId="4" fillId="2" borderId="0" xfId="9" applyNumberFormat="1" applyFont="1" applyFill="1" applyBorder="1"/>
    <xf numFmtId="166" fontId="2" fillId="2" borderId="1" xfId="0" applyNumberFormat="1" applyFont="1" applyFill="1" applyBorder="1"/>
    <xf numFmtId="164" fontId="0" fillId="2" borderId="0" xfId="0" applyNumberFormat="1" applyFill="1"/>
    <xf numFmtId="164" fontId="2" fillId="2" borderId="0" xfId="1" applyNumberFormat="1" applyFont="1" applyFill="1" applyBorder="1"/>
    <xf numFmtId="166" fontId="2" fillId="2" borderId="0" xfId="0" applyNumberFormat="1" applyFont="1" applyFill="1"/>
    <xf numFmtId="0" fontId="2" fillId="2" borderId="0" xfId="0" applyFont="1" applyFill="1"/>
    <xf numFmtId="166" fontId="4" fillId="2" borderId="4" xfId="9" applyNumberFormat="1" applyFont="1" applyFill="1" applyBorder="1"/>
    <xf numFmtId="0" fontId="0" fillId="2" borderId="5" xfId="0" applyFill="1" applyBorder="1" applyAlignment="1">
      <alignment horizontal="center"/>
    </xf>
    <xf numFmtId="164" fontId="2" fillId="2" borderId="4" xfId="1" applyNumberFormat="1" applyFont="1" applyFill="1" applyBorder="1"/>
    <xf numFmtId="0" fontId="2" fillId="2" borderId="4" xfId="0" applyFont="1" applyFill="1" applyBorder="1"/>
    <xf numFmtId="164" fontId="3" fillId="2" borderId="4" xfId="1" applyNumberFormat="1" applyFont="1" applyFill="1" applyBorder="1"/>
    <xf numFmtId="164" fontId="3" fillId="2" borderId="6" xfId="1" applyNumberFormat="1" applyFont="1" applyFill="1" applyBorder="1"/>
    <xf numFmtId="164" fontId="0" fillId="2" borderId="4" xfId="1" applyNumberFormat="1" applyFont="1" applyFill="1" applyBorder="1"/>
    <xf numFmtId="166" fontId="2" fillId="2" borderId="4" xfId="0" applyNumberFormat="1" applyFont="1" applyFill="1" applyBorder="1"/>
    <xf numFmtId="0" fontId="0" fillId="2" borderId="0" xfId="0" applyFill="1" applyBorder="1"/>
    <xf numFmtId="0" fontId="3" fillId="2" borderId="0" xfId="0" applyFont="1" applyFill="1" applyBorder="1"/>
    <xf numFmtId="166" fontId="8" fillId="2" borderId="0" xfId="9" applyNumberFormat="1" applyFont="1" applyFill="1" applyBorder="1"/>
    <xf numFmtId="164" fontId="3" fillId="0" borderId="6" xfId="1" applyNumberFormat="1" applyFont="1" applyFill="1" applyBorder="1"/>
    <xf numFmtId="164" fontId="3" fillId="2" borderId="0" xfId="1" applyNumberFormat="1" applyFont="1" applyFill="1" applyBorder="1" applyAlignment="1">
      <alignment horizontal="left" vertical="top"/>
    </xf>
    <xf numFmtId="164" fontId="2" fillId="2" borderId="0" xfId="1" applyNumberFormat="1" applyFont="1" applyFill="1" applyBorder="1" applyAlignment="1">
      <alignment horizontal="left" vertical="top"/>
    </xf>
    <xf numFmtId="166" fontId="4" fillId="0" borderId="4" xfId="9" applyNumberFormat="1" applyFont="1" applyFill="1" applyBorder="1"/>
    <xf numFmtId="164" fontId="3" fillId="2" borderId="7" xfId="1" applyNumberFormat="1" applyFont="1" applyFill="1" applyBorder="1"/>
    <xf numFmtId="166" fontId="3" fillId="0" borderId="4" xfId="3" applyNumberFormat="1" applyFont="1" applyFill="1" applyBorder="1" applyAlignment="1">
      <alignment horizontal="right"/>
    </xf>
    <xf numFmtId="0" fontId="3" fillId="0" borderId="0" xfId="0" applyFont="1" applyFill="1"/>
    <xf numFmtId="0" fontId="0" fillId="0" borderId="0" xfId="0" applyFill="1"/>
    <xf numFmtId="167" fontId="0" fillId="2" borderId="0" xfId="0" applyNumberFormat="1" applyFill="1"/>
    <xf numFmtId="1" fontId="0" fillId="2" borderId="0" xfId="0" applyNumberFormat="1" applyFill="1"/>
    <xf numFmtId="167" fontId="6" fillId="2" borderId="0" xfId="0" applyNumberFormat="1" applyFont="1" applyFill="1"/>
    <xf numFmtId="166" fontId="6" fillId="2" borderId="0" xfId="9" applyNumberFormat="1" applyFont="1" applyFill="1" applyBorder="1"/>
    <xf numFmtId="0" fontId="0" fillId="2" borderId="1" xfId="0" applyFill="1" applyBorder="1" applyAlignment="1">
      <alignment horizontal="center"/>
    </xf>
    <xf numFmtId="0" fontId="0" fillId="2" borderId="0" xfId="0" applyFill="1" applyBorder="1" applyAlignment="1">
      <alignment horizontal="center"/>
    </xf>
    <xf numFmtId="0" fontId="0" fillId="2" borderId="4" xfId="0" applyFill="1" applyBorder="1" applyAlignment="1">
      <alignment horizontal="center"/>
    </xf>
    <xf numFmtId="0" fontId="0" fillId="2" borderId="0" xfId="0" applyFill="1" applyAlignment="1">
      <alignment horizontal="center"/>
    </xf>
    <xf numFmtId="0" fontId="4" fillId="2" borderId="4" xfId="0" applyFont="1" applyFill="1" applyBorder="1" applyAlignment="1">
      <alignment horizontal="center"/>
    </xf>
    <xf numFmtId="0" fontId="3" fillId="2" borderId="4" xfId="0" applyFont="1" applyFill="1" applyBorder="1"/>
    <xf numFmtId="0" fontId="0" fillId="2" borderId="4" xfId="0" applyFill="1" applyBorder="1"/>
    <xf numFmtId="0" fontId="3" fillId="2" borderId="1" xfId="0" applyFont="1" applyFill="1" applyBorder="1"/>
    <xf numFmtId="0" fontId="0" fillId="2" borderId="1" xfId="0" applyFill="1" applyBorder="1"/>
    <xf numFmtId="167" fontId="3" fillId="2" borderId="1" xfId="0" applyNumberFormat="1" applyFont="1" applyFill="1" applyBorder="1" applyAlignment="1">
      <alignment horizontal="center"/>
    </xf>
    <xf numFmtId="167" fontId="3" fillId="2" borderId="4" xfId="0" applyNumberFormat="1" applyFont="1" applyFill="1" applyBorder="1" applyAlignment="1">
      <alignment horizontal="center"/>
    </xf>
    <xf numFmtId="167" fontId="0" fillId="2" borderId="4" xfId="0" applyNumberFormat="1" applyFill="1" applyBorder="1" applyAlignment="1">
      <alignment horizontal="center"/>
    </xf>
    <xf numFmtId="167" fontId="0" fillId="2" borderId="1" xfId="0"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0" xfId="0" applyNumberFormat="1" applyFill="1" applyBorder="1" applyAlignment="1">
      <alignment horizontal="center"/>
    </xf>
    <xf numFmtId="167" fontId="0" fillId="2" borderId="0" xfId="0" applyNumberFormat="1" applyFont="1" applyFill="1" applyBorder="1" applyAlignment="1">
      <alignment horizontal="center"/>
    </xf>
    <xf numFmtId="167" fontId="3" fillId="2" borderId="0" xfId="0" applyNumberFormat="1" applyFont="1" applyFill="1" applyAlignment="1">
      <alignment horizontal="center"/>
    </xf>
    <xf numFmtId="167" fontId="0" fillId="2" borderId="0" xfId="0" applyNumberFormat="1" applyFill="1" applyAlignment="1">
      <alignment horizontal="center"/>
    </xf>
    <xf numFmtId="0" fontId="4" fillId="2" borderId="0" xfId="0" applyFont="1" applyFill="1" applyAlignment="1" applyProtection="1">
      <alignment horizontal="center"/>
      <protection locked="0"/>
    </xf>
    <xf numFmtId="0" fontId="5" fillId="3" borderId="0" xfId="0" applyFont="1" applyFill="1" applyAlignment="1">
      <alignment horizontal="center"/>
    </xf>
    <xf numFmtId="0" fontId="3" fillId="2" borderId="4" xfId="0" applyFont="1" applyFill="1" applyBorder="1" applyAlignment="1">
      <alignment horizontal="center"/>
    </xf>
    <xf numFmtId="0" fontId="3" fillId="2" borderId="0" xfId="0" applyFont="1" applyFill="1" applyAlignment="1">
      <alignment horizontal="center" vertical="center"/>
    </xf>
    <xf numFmtId="0" fontId="8" fillId="2" borderId="0" xfId="0" applyFont="1" applyFill="1" applyAlignment="1">
      <alignment horizontal="center" vertical="center"/>
    </xf>
    <xf numFmtId="0" fontId="3" fillId="2" borderId="0" xfId="0" applyFont="1" applyFill="1" applyAlignment="1">
      <alignment vertical="center"/>
    </xf>
    <xf numFmtId="167" fontId="0" fillId="2" borderId="1" xfId="0" applyNumberFormat="1" applyFill="1" applyBorder="1" applyAlignment="1">
      <alignment horizontal="center"/>
    </xf>
    <xf numFmtId="167" fontId="0" fillId="2" borderId="4" xfId="0" applyNumberFormat="1" applyFont="1" applyFill="1" applyBorder="1" applyAlignment="1">
      <alignment horizontal="center"/>
    </xf>
    <xf numFmtId="0" fontId="8" fillId="2" borderId="0" xfId="0" applyFont="1" applyFill="1" applyAlignment="1"/>
    <xf numFmtId="167" fontId="3" fillId="2" borderId="0" xfId="0" applyNumberFormat="1" applyFont="1" applyFill="1" applyAlignment="1">
      <alignment horizontal="center" vertical="center"/>
    </xf>
    <xf numFmtId="167" fontId="0" fillId="2" borderId="0" xfId="0" applyNumberFormat="1" applyFill="1" applyAlignment="1">
      <alignment horizontal="center" vertical="center"/>
    </xf>
    <xf numFmtId="167" fontId="3" fillId="2" borderId="4" xfId="0" applyNumberFormat="1" applyFont="1" applyFill="1" applyBorder="1" applyAlignment="1">
      <alignment horizontal="center" vertical="center"/>
    </xf>
    <xf numFmtId="167" fontId="0" fillId="2" borderId="4" xfId="0" applyNumberFormat="1" applyFill="1" applyBorder="1" applyAlignment="1">
      <alignment horizontal="center" vertical="center"/>
    </xf>
    <xf numFmtId="167" fontId="3" fillId="2" borderId="1" xfId="0" applyNumberFormat="1" applyFont="1" applyFill="1" applyBorder="1" applyAlignment="1">
      <alignment horizontal="center" vertical="center"/>
    </xf>
    <xf numFmtId="167" fontId="3" fillId="2" borderId="0" xfId="0" applyNumberFormat="1" applyFont="1" applyFill="1" applyBorder="1" applyAlignment="1">
      <alignment horizontal="center" vertical="center"/>
    </xf>
    <xf numFmtId="167" fontId="0" fillId="2" borderId="1" xfId="0" applyNumberFormat="1" applyFill="1" applyBorder="1" applyAlignment="1">
      <alignment horizontal="center" vertical="center"/>
    </xf>
    <xf numFmtId="167" fontId="0" fillId="2" borderId="0" xfId="0" applyNumberFormat="1" applyFill="1" applyBorder="1" applyAlignment="1">
      <alignment horizontal="center" vertical="center"/>
    </xf>
    <xf numFmtId="0" fontId="0" fillId="2" borderId="0" xfId="0" applyFill="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Border="1" applyAlignment="1"/>
    <xf numFmtId="167" fontId="0" fillId="2" borderId="0" xfId="0" applyNumberFormat="1" applyFont="1" applyFill="1" applyAlignment="1">
      <alignment horizontal="center"/>
    </xf>
    <xf numFmtId="0" fontId="3" fillId="2" borderId="0" xfId="0" applyFont="1" applyFill="1" applyAlignment="1">
      <alignment horizontal="center" vertical="center"/>
    </xf>
    <xf numFmtId="0" fontId="8" fillId="2" borderId="0" xfId="0" applyFont="1" applyFill="1" applyAlignment="1">
      <alignment horizontal="center" vertical="center"/>
    </xf>
    <xf numFmtId="0" fontId="0" fillId="2" borderId="1" xfId="0" applyFill="1" applyBorder="1" applyAlignment="1">
      <alignment horizontal="center"/>
    </xf>
    <xf numFmtId="0" fontId="0" fillId="2" borderId="0" xfId="0" applyFill="1" applyBorder="1" applyAlignment="1">
      <alignment horizont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4" fillId="2" borderId="0" xfId="0" applyFont="1" applyFill="1" applyAlignment="1"/>
    <xf numFmtId="166" fontId="8" fillId="2" borderId="4" xfId="9" applyNumberFormat="1" applyFont="1" applyFill="1" applyBorder="1"/>
    <xf numFmtId="166" fontId="4" fillId="2" borderId="1" xfId="9" applyNumberFormat="1" applyFont="1" applyFill="1" applyBorder="1"/>
    <xf numFmtId="0" fontId="0" fillId="2" borderId="5" xfId="0" applyFill="1" applyBorder="1"/>
    <xf numFmtId="166" fontId="8" fillId="2" borderId="1" xfId="9" applyNumberFormat="1" applyFont="1" applyFill="1" applyBorder="1"/>
    <xf numFmtId="164" fontId="6" fillId="2" borderId="1" xfId="1" applyNumberFormat="1" applyFont="1" applyFill="1" applyBorder="1"/>
    <xf numFmtId="166" fontId="6" fillId="2" borderId="4" xfId="9" applyNumberFormat="1" applyFont="1" applyFill="1" applyBorder="1"/>
    <xf numFmtId="164" fontId="2" fillId="0" borderId="1" xfId="1" applyNumberFormat="1" applyFont="1" applyFill="1" applyBorder="1"/>
    <xf numFmtId="166" fontId="0" fillId="2" borderId="1" xfId="0" applyNumberFormat="1" applyFill="1" applyBorder="1"/>
    <xf numFmtId="167" fontId="0" fillId="2" borderId="4" xfId="0" applyNumberFormat="1" applyFill="1" applyBorder="1"/>
    <xf numFmtId="167" fontId="3" fillId="2" borderId="4" xfId="0" applyNumberFormat="1" applyFont="1" applyFill="1" applyBorder="1"/>
    <xf numFmtId="164" fontId="3" fillId="2" borderId="1" xfId="1" applyNumberFormat="1" applyFont="1" applyFill="1" applyBorder="1" applyAlignment="1">
      <alignment horizontal="left" vertical="top"/>
    </xf>
    <xf numFmtId="164" fontId="3" fillId="2" borderId="4" xfId="1" applyNumberFormat="1" applyFont="1" applyFill="1" applyBorder="1" applyAlignment="1">
      <alignment horizontal="left" vertical="top"/>
    </xf>
    <xf numFmtId="166" fontId="4" fillId="2" borderId="1" xfId="9" applyNumberFormat="1" applyFont="1" applyFill="1" applyBorder="1" applyAlignment="1">
      <alignment horizontal="left" vertical="top"/>
    </xf>
    <xf numFmtId="164" fontId="2" fillId="2" borderId="4" xfId="1" applyNumberFormat="1" applyFont="1" applyFill="1" applyBorder="1" applyAlignment="1">
      <alignment horizontal="left" vertical="top"/>
    </xf>
    <xf numFmtId="164" fontId="2" fillId="2" borderId="1" xfId="1" applyNumberFormat="1" applyFont="1" applyFill="1" applyBorder="1" applyAlignment="1">
      <alignment horizontal="left" vertical="top"/>
    </xf>
    <xf numFmtId="164" fontId="0" fillId="2" borderId="1" xfId="1" applyNumberFormat="1" applyFont="1" applyFill="1" applyBorder="1" applyAlignment="1">
      <alignment horizontal="left" vertical="top"/>
    </xf>
    <xf numFmtId="0" fontId="4" fillId="2" borderId="4" xfId="0" applyFont="1" applyFill="1" applyBorder="1" applyProtection="1">
      <protection locked="0"/>
    </xf>
    <xf numFmtId="0" fontId="4" fillId="2" borderId="0" xfId="0" applyFont="1" applyFill="1" applyBorder="1" applyAlignment="1" applyProtection="1">
      <alignment horizontal="left"/>
      <protection locked="0"/>
    </xf>
    <xf numFmtId="0" fontId="5" fillId="3" borderId="0" xfId="4" applyFont="1" applyFill="1" applyBorder="1"/>
    <xf numFmtId="0" fontId="5" fillId="3" borderId="4" xfId="0" applyFont="1" applyFill="1" applyBorder="1"/>
    <xf numFmtId="0" fontId="3" fillId="0" borderId="0" xfId="0" applyFont="1" applyBorder="1" applyAlignment="1" applyProtection="1">
      <alignment horizontal="left"/>
      <protection hidden="1"/>
    </xf>
    <xf numFmtId="0" fontId="4" fillId="2" borderId="0" xfId="2" applyFont="1" applyFill="1" applyBorder="1"/>
    <xf numFmtId="0" fontId="3" fillId="2" borderId="0" xfId="0" applyFont="1" applyFill="1" applyBorder="1" applyAlignment="1">
      <alignment vertical="top"/>
    </xf>
    <xf numFmtId="0" fontId="8" fillId="2" borderId="4" xfId="0" applyFont="1" applyFill="1" applyBorder="1"/>
    <xf numFmtId="0" fontId="0" fillId="2" borderId="0" xfId="0" applyFill="1" applyBorder="1" applyAlignment="1">
      <alignment vertical="top"/>
    </xf>
    <xf numFmtId="0" fontId="4" fillId="2" borderId="4" xfId="0" applyFont="1" applyFill="1" applyBorder="1" applyAlignment="1">
      <alignment horizontal="left" indent="1"/>
    </xf>
    <xf numFmtId="0" fontId="3" fillId="2" borderId="0" xfId="0" applyFont="1" applyFill="1" applyAlignment="1">
      <alignment horizontal="center" vertical="center"/>
    </xf>
    <xf numFmtId="0" fontId="8" fillId="2" borderId="0" xfId="0" applyFont="1" applyFill="1" applyAlignment="1">
      <alignment horizontal="center" vertical="center"/>
    </xf>
    <xf numFmtId="0" fontId="4" fillId="2" borderId="0" xfId="0" applyFont="1" applyFill="1" applyBorder="1" applyAlignment="1">
      <alignment horizontal="center"/>
    </xf>
    <xf numFmtId="0" fontId="0" fillId="2" borderId="0" xfId="0"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0" fillId="2" borderId="4" xfId="0" applyFill="1" applyBorder="1" applyAlignment="1">
      <alignment horizontal="center" vertical="center"/>
    </xf>
    <xf numFmtId="41" fontId="3" fillId="2" borderId="0" xfId="1" applyNumberFormat="1" applyFont="1" applyFill="1" applyBorder="1"/>
    <xf numFmtId="41" fontId="2" fillId="2" borderId="0" xfId="1" applyNumberFormat="1" applyFont="1" applyFill="1" applyBorder="1"/>
    <xf numFmtId="41" fontId="0" fillId="2" borderId="0" xfId="1" applyNumberFormat="1" applyFont="1" applyFill="1" applyBorder="1"/>
    <xf numFmtId="41" fontId="8" fillId="2" borderId="0" xfId="9" applyNumberFormat="1" applyFont="1" applyFill="1" applyBorder="1"/>
    <xf numFmtId="41" fontId="4" fillId="2" borderId="0" xfId="9" applyNumberFormat="1" applyFont="1" applyFill="1" applyBorder="1"/>
    <xf numFmtId="167" fontId="0" fillId="2" borderId="0" xfId="0" applyNumberFormat="1" applyFont="1" applyFill="1" applyBorder="1" applyAlignment="1">
      <alignment horizontal="center" vertical="center"/>
    </xf>
    <xf numFmtId="167" fontId="6" fillId="2" borderId="1" xfId="0" applyNumberFormat="1" applyFont="1" applyFill="1" applyBorder="1" applyAlignment="1">
      <alignment horizontal="center" vertical="center"/>
    </xf>
    <xf numFmtId="167" fontId="6" fillId="2" borderId="0" xfId="0" applyNumberFormat="1" applyFont="1" applyFill="1" applyBorder="1" applyAlignment="1">
      <alignment horizontal="center" vertical="center"/>
    </xf>
    <xf numFmtId="167" fontId="6" fillId="2" borderId="4" xfId="0" applyNumberFormat="1" applyFont="1" applyFill="1" applyBorder="1" applyAlignment="1">
      <alignment horizontal="center"/>
    </xf>
    <xf numFmtId="1" fontId="8" fillId="2" borderId="1" xfId="0" applyNumberFormat="1" applyFont="1" applyFill="1" applyBorder="1"/>
    <xf numFmtId="0" fontId="0" fillId="2" borderId="0" xfId="0" applyFill="1" applyAlignment="1">
      <alignment horizontal="center" vertical="center"/>
    </xf>
    <xf numFmtId="41" fontId="6" fillId="2" borderId="0" xfId="9" applyNumberFormat="1" applyFont="1" applyFill="1" applyBorder="1"/>
    <xf numFmtId="167" fontId="6" fillId="2" borderId="0" xfId="0" applyNumberFormat="1" applyFont="1" applyFill="1" applyAlignment="1">
      <alignment horizontal="center" vertical="center"/>
    </xf>
    <xf numFmtId="167" fontId="0" fillId="2" borderId="0" xfId="0" applyNumberFormat="1" applyFont="1" applyFill="1" applyAlignment="1">
      <alignment horizontal="center" vertical="center"/>
    </xf>
    <xf numFmtId="0" fontId="4" fillId="2" borderId="5" xfId="0" applyFont="1" applyFill="1" applyBorder="1" applyAlignment="1">
      <alignment horizontal="center" vertical="center"/>
    </xf>
    <xf numFmtId="166" fontId="4" fillId="2" borderId="4" xfId="9" applyNumberFormat="1" applyFont="1" applyFill="1" applyBorder="1" applyAlignment="1">
      <alignment vertical="center"/>
    </xf>
    <xf numFmtId="0" fontId="2" fillId="2" borderId="0" xfId="0" applyFont="1" applyFill="1" applyAlignment="1">
      <alignment vertical="center"/>
    </xf>
    <xf numFmtId="166" fontId="4" fillId="2" borderId="4" xfId="9" applyNumberFormat="1" applyFont="1" applyFill="1" applyBorder="1" applyAlignment="1">
      <alignment horizontal="center" vertical="center"/>
    </xf>
    <xf numFmtId="41" fontId="4" fillId="2" borderId="0" xfId="9" applyNumberFormat="1" applyFont="1" applyFill="1" applyBorder="1" applyAlignment="1">
      <alignment horizontal="center" vertical="center"/>
    </xf>
    <xf numFmtId="0" fontId="0" fillId="2" borderId="0" xfId="0" applyFont="1" applyFill="1"/>
    <xf numFmtId="166" fontId="0" fillId="2" borderId="0" xfId="0" applyNumberFormat="1" applyFill="1" applyBorder="1"/>
    <xf numFmtId="166" fontId="0" fillId="2" borderId="4" xfId="0" applyNumberFormat="1" applyFill="1" applyBorder="1"/>
    <xf numFmtId="0" fontId="0" fillId="2" borderId="4" xfId="0" applyFont="1" applyFill="1" applyBorder="1"/>
    <xf numFmtId="0" fontId="0" fillId="0" borderId="0" xfId="0" applyFont="1" applyFill="1"/>
    <xf numFmtId="0" fontId="15" fillId="3" borderId="0" xfId="6" applyFont="1" applyFill="1" applyAlignment="1">
      <alignment horizontal="center"/>
    </xf>
    <xf numFmtId="0" fontId="3" fillId="2" borderId="0" xfId="0" applyFont="1" applyFill="1" applyAlignment="1">
      <alignment horizontal="center" vertical="center"/>
    </xf>
    <xf numFmtId="0" fontId="8" fillId="2" borderId="0" xfId="0" applyFont="1" applyFill="1" applyAlignment="1">
      <alignment horizontal="center" vertical="center"/>
    </xf>
    <xf numFmtId="0" fontId="9" fillId="2" borderId="0" xfId="0" applyFont="1" applyFill="1" applyAlignment="1">
      <alignment horizontal="left" vertical="center"/>
    </xf>
    <xf numFmtId="0" fontId="0" fillId="2" borderId="1" xfId="0" applyFill="1" applyBorder="1" applyAlignment="1">
      <alignment horizontal="center"/>
    </xf>
    <xf numFmtId="0" fontId="0" fillId="2" borderId="0" xfId="0" applyFill="1" applyBorder="1" applyAlignment="1">
      <alignment horizontal="center"/>
    </xf>
    <xf numFmtId="0" fontId="0" fillId="2" borderId="4" xfId="0" applyFill="1" applyBorder="1" applyAlignment="1">
      <alignment horizontal="center"/>
    </xf>
    <xf numFmtId="0" fontId="0" fillId="2" borderId="1" xfId="0" applyFont="1" applyFill="1" applyBorder="1" applyAlignment="1">
      <alignment horizontal="center"/>
    </xf>
    <xf numFmtId="0" fontId="0" fillId="2" borderId="0" xfId="0" applyFont="1" applyFill="1" applyBorder="1" applyAlignment="1">
      <alignment horizontal="center"/>
    </xf>
    <xf numFmtId="0" fontId="0" fillId="2" borderId="4" xfId="0" applyFont="1" applyFill="1" applyBorder="1" applyAlignment="1">
      <alignment horizontal="center"/>
    </xf>
    <xf numFmtId="0" fontId="4" fillId="2" borderId="1" xfId="0" applyFont="1" applyFill="1" applyBorder="1" applyAlignment="1">
      <alignment horizontal="center"/>
    </xf>
    <xf numFmtId="0" fontId="4" fillId="2" borderId="0" xfId="0" applyFont="1" applyFill="1" applyBorder="1" applyAlignment="1">
      <alignment horizontal="center"/>
    </xf>
    <xf numFmtId="0" fontId="4" fillId="2" borderId="4" xfId="0" applyFont="1" applyFill="1" applyBorder="1" applyAlignment="1">
      <alignment horizont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3" fillId="2" borderId="0" xfId="0" applyFont="1" applyFill="1" applyAlignment="1">
      <alignment horizontal="center"/>
    </xf>
    <xf numFmtId="0" fontId="0" fillId="2" borderId="0" xfId="0" applyFont="1" applyFill="1" applyAlignment="1">
      <alignment horizontal="center" vertical="center"/>
    </xf>
    <xf numFmtId="0" fontId="9" fillId="2" borderId="0" xfId="0" applyFont="1" applyFill="1" applyBorder="1" applyAlignment="1">
      <alignment horizontal="left" vertical="center"/>
    </xf>
    <xf numFmtId="0" fontId="9" fillId="2" borderId="4" xfId="0" applyFont="1" applyFill="1" applyBorder="1" applyAlignment="1">
      <alignment horizontal="left" vertical="center"/>
    </xf>
  </cellXfs>
  <cellStyles count="22">
    <cellStyle name="Bron, Thema en Noten" xfId="2" xr:uid="{39867998-296A-46A2-A6CC-8DC9A84EC344}"/>
    <cellStyle name="Comma" xfId="1" builtinId="3"/>
    <cellStyle name="Comma 2" xfId="3" xr:uid="{392E8A8C-50F6-4755-87C5-3B65A1C8E607}"/>
    <cellStyle name="Comma 3" xfId="13" xr:uid="{355B5D97-08F8-444C-9A8C-DA21DABB6113}"/>
    <cellStyle name="Comma 4" xfId="16" xr:uid="{13E6C968-9F0D-4F03-8AF5-85603EA43280}"/>
    <cellStyle name="Grote titel" xfId="5" xr:uid="{02BE31DA-BEFF-46D1-9FBE-4E077FD3D7F6}"/>
    <cellStyle name="Hyperlink" xfId="6" builtinId="8"/>
    <cellStyle name="Hyperlink 2" xfId="17" xr:uid="{8D65FDFE-2852-421E-94CC-D02A72E4A75C}"/>
    <cellStyle name="Komma 2" xfId="20" xr:uid="{78307750-F2F8-46FD-9D0F-001D9DF1A94D}"/>
    <cellStyle name="Komma 3" xfId="9" xr:uid="{5C8825D4-1DDA-4E18-9064-BCB7D61E8418}"/>
    <cellStyle name="Normal" xfId="0" builtinId="0"/>
    <cellStyle name="Normal 2" xfId="4" xr:uid="{8A76FB6D-9AFF-48F9-9817-88F3A05658A6}"/>
    <cellStyle name="Normal 2 2" xfId="21" xr:uid="{D04E4035-CD45-49E7-B4D3-A95C415FBB64}"/>
    <cellStyle name="Normal 2 3" xfId="8" xr:uid="{32C958ED-A3E2-44D3-AC34-92ECD1D66F9C}"/>
    <cellStyle name="Normal 3" xfId="10" xr:uid="{7E98323E-F8DD-40CF-8487-146E602732EB}"/>
    <cellStyle name="Normal 3 2" xfId="14" xr:uid="{BCD50837-1D26-4EBA-97FB-84F2DC820C46}"/>
    <cellStyle name="Normal 4" xfId="12" xr:uid="{846F97FD-1EFD-416E-A666-7FADD5F40A21}"/>
    <cellStyle name="Normal 5" xfId="11" xr:uid="{A6CB1E0D-785B-41B6-BC69-D67FBE1F4CD8}"/>
    <cellStyle name="Normal 6" xfId="15" xr:uid="{3350526A-C7D0-4ED1-9963-B294ACCC3DA9}"/>
    <cellStyle name="Standaard 2" xfId="19" xr:uid="{CF2E6ABB-8AB2-4A2F-8A83-AF4C9C9C61EF}"/>
    <cellStyle name="Standaard 3" xfId="18" xr:uid="{2F9957B2-0EE1-4235-B80B-2955892C24E7}"/>
    <cellStyle name="Standaard 4" xfId="7" xr:uid="{06B9589A-B3E4-49A6-9B27-9AA15C9BCFF4}"/>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steunpuntwerk.be/node/3967"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282892</xdr:colOff>
      <xdr:row>2</xdr:row>
      <xdr:rowOff>135251</xdr:rowOff>
    </xdr:to>
    <xdr:pic>
      <xdr:nvPicPr>
        <xdr:cNvPr id="2" name="Picture 1">
          <a:extLst>
            <a:ext uri="{FF2B5EF4-FFF2-40B4-BE49-F238E27FC236}">
              <a16:creationId xmlns:a16="http://schemas.microsoft.com/office/drawing/2014/main" id="{A3ED875F-D4F5-4836-8F25-24062A4D60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63202" cy="455291"/>
        </a:xfrm>
        <a:prstGeom prst="rect">
          <a:avLst/>
        </a:prstGeom>
      </xdr:spPr>
    </xdr:pic>
    <xdr:clientData/>
  </xdr:twoCellAnchor>
  <xdr:oneCellAnchor>
    <xdr:from>
      <xdr:col>0</xdr:col>
      <xdr:colOff>114300</xdr:colOff>
      <xdr:row>4</xdr:row>
      <xdr:rowOff>57149</xdr:rowOff>
    </xdr:from>
    <xdr:ext cx="12258675" cy="4366684"/>
    <xdr:sp macro="" textlink="">
      <xdr:nvSpPr>
        <xdr:cNvPr id="3" name="TextBox 2">
          <a:extLst>
            <a:ext uri="{FF2B5EF4-FFF2-40B4-BE49-F238E27FC236}">
              <a16:creationId xmlns:a16="http://schemas.microsoft.com/office/drawing/2014/main" id="{162AD0A5-B783-4AAB-B8D7-9D810B25D162}"/>
            </a:ext>
          </a:extLst>
        </xdr:cNvPr>
        <xdr:cNvSpPr txBox="1"/>
      </xdr:nvSpPr>
      <xdr:spPr>
        <a:xfrm>
          <a:off x="114300" y="692149"/>
          <a:ext cx="12258675" cy="4366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0000"/>
            </a:lnSpc>
          </a:pPr>
          <a:r>
            <a:rPr lang="nl-BE" sz="1000" b="1" baseline="0">
              <a:ln>
                <a:noFill/>
              </a:ln>
              <a:solidFill>
                <a:schemeClr val="tx1"/>
              </a:solidFill>
              <a:effectLst/>
              <a:latin typeface="+mn-lt"/>
              <a:ea typeface="+mn-ea"/>
              <a:cs typeface="+mn-cs"/>
            </a:rPr>
            <a:t>In deze cijferreeks ontleden we de verschillende groepen van de arbeidsreserve in de provincies. </a:t>
          </a:r>
        </a:p>
        <a:p>
          <a:pPr>
            <a:lnSpc>
              <a:spcPct val="100000"/>
            </a:lnSpc>
          </a:pPr>
          <a:endParaRPr lang="nl-BE" sz="1000" baseline="0">
            <a:ln>
              <a:noFill/>
            </a:ln>
            <a:solidFill>
              <a:schemeClr val="tx1"/>
            </a:solidFill>
            <a:effectLst/>
            <a:latin typeface="+mn-lt"/>
            <a:ea typeface="+mn-ea"/>
            <a:cs typeface="+mn-cs"/>
          </a:endParaRPr>
        </a:p>
        <a:p>
          <a:pPr>
            <a:lnSpc>
              <a:spcPct val="100000"/>
            </a:lnSpc>
          </a:pPr>
          <a:r>
            <a:rPr lang="nl-BE" sz="1000" baseline="0">
              <a:ln>
                <a:noFill/>
              </a:ln>
              <a:solidFill>
                <a:schemeClr val="tx1"/>
              </a:solidFill>
              <a:effectLst/>
              <a:latin typeface="+mn-lt"/>
              <a:ea typeface="+mn-ea"/>
              <a:cs typeface="+mn-cs"/>
            </a:rPr>
            <a:t>Het gaat hier over provinciale trendcijfers (gemiddelde van de voorbije vier kwartelen) voor de recentste kwartalen. Deze cijferreeks krijgt ieder kwartaal een update. </a:t>
          </a:r>
        </a:p>
        <a:p>
          <a:pPr>
            <a:lnSpc>
              <a:spcPct val="100000"/>
            </a:lnSpc>
          </a:pPr>
          <a:endParaRPr lang="nl-BE" sz="1000" baseline="0">
            <a:ln>
              <a:noFill/>
            </a:ln>
            <a:solidFill>
              <a:schemeClr val="tx1"/>
            </a:solidFill>
            <a:effectLst/>
            <a:latin typeface="+mn-lt"/>
            <a:ea typeface="+mn-ea"/>
            <a:cs typeface="+mn-cs"/>
          </a:endParaRPr>
        </a:p>
        <a:p>
          <a:pPr>
            <a:lnSpc>
              <a:spcPct val="100000"/>
            </a:lnSpc>
          </a:pPr>
          <a:r>
            <a:rPr lang="nl-BE" sz="1000" baseline="0">
              <a:ln>
                <a:noFill/>
              </a:ln>
              <a:solidFill>
                <a:schemeClr val="tx1"/>
              </a:solidFill>
              <a:effectLst/>
              <a:latin typeface="+mn-lt"/>
              <a:ea typeface="+mn-ea"/>
              <a:cs typeface="+mn-cs"/>
            </a:rPr>
            <a:t>Voor deze berekeningen doen we een beroep op de Enquête naar de Arbeidskrachten (EAK), uitgevoerd door Statbel. Via de EAK kunnen we de populatie op actieve leeftijd opdelen in werkenden, werklozen en niet-beroepsactieven. Elk van deze groepen kunnen we nog verder verfijnen zodat we een beter inzicht krijgen in hun band met de arbeidsmarkt. In 2021 werd de EAK grondig hervormd waardoor bepaalde groepen van de arbeidsreserve niet meer te repliceren zijn. Daarenboven heeft ook Eurostat, het Europese bureau voor de statistiek, bepaalde definities gewijzigd. Doordat we zoveel mogelijk willen aansluiten bij de Europese definities en we gebonden zijn aan de mogelijkheden van de data, hebben we vanuit het Steunpunt Werk onze methodologie voor bepaalde groepen aangepast.  Hierdoor wijken de cijfers af van eerdere publicaties.</a:t>
          </a:r>
        </a:p>
        <a:p>
          <a:pPr>
            <a:lnSpc>
              <a:spcPct val="100000"/>
            </a:lnSpc>
          </a:pPr>
          <a:endParaRPr lang="nl-BE" sz="1000" baseline="0">
            <a:ln>
              <a:noFill/>
            </a:ln>
            <a:solidFill>
              <a:schemeClr val="tx1"/>
            </a:solidFill>
            <a:effectLst/>
            <a:latin typeface="+mn-lt"/>
            <a:ea typeface="+mn-ea"/>
            <a:cs typeface="+mn-cs"/>
          </a:endParaRPr>
        </a:p>
        <a:p>
          <a:r>
            <a:rPr lang="nl-BE" sz="1000" baseline="0">
              <a:solidFill>
                <a:schemeClr val="tx1"/>
              </a:solidFill>
              <a:effectLst/>
              <a:latin typeface="+mn-lt"/>
              <a:ea typeface="+mn-ea"/>
              <a:cs typeface="+mn-cs"/>
            </a:rPr>
            <a:t>Om de arbeidsreserve in kaart te brengen wordt er traditioneel gekeken naar de actieve werklozen maar deze belichten slechts een deel ervan. Er wordt nog heel wat potentiële arbeid en beschikbaar arbeidsvolume niet opgenomen bij de werkloosheidscijfers. Dit komt onder meer door de strenge ILO-definitie van werkloosheid (geen job uitoefenen, voorbije vier weken actief gezocht hebben naar werk en binnen twee weken beschikbaar zijn). We onderscheiden:</a:t>
          </a:r>
          <a:endParaRPr lang="nl-BE" sz="1000">
            <a:effectLst/>
          </a:endParaRPr>
        </a:p>
        <a:p>
          <a:pPr>
            <a:lnSpc>
              <a:spcPct val="100000"/>
            </a:lnSpc>
          </a:pPr>
          <a:endParaRPr lang="nl-BE" sz="1000" baseline="0">
            <a:ln>
              <a:noFill/>
            </a:ln>
            <a:solidFill>
              <a:sysClr val="windowText" lastClr="000000"/>
            </a:solidFill>
            <a:effectLst/>
            <a:latin typeface="+mn-lt"/>
            <a:ea typeface="+mn-ea"/>
            <a:cs typeface="+mn-cs"/>
          </a:endParaRPr>
        </a:p>
        <a:p>
          <a:r>
            <a:rPr lang="nl-BE" sz="1000" u="sng" baseline="0">
              <a:solidFill>
                <a:schemeClr val="tx1"/>
              </a:solidFill>
              <a:effectLst/>
              <a:latin typeface="+mn-lt"/>
              <a:ea typeface="+mn-ea"/>
              <a:cs typeface="+mn-cs"/>
            </a:rPr>
            <a:t>Tijdsgerelateerde ondertewerkgestelden</a:t>
          </a:r>
          <a:r>
            <a:rPr lang="nl-BE" sz="1000" baseline="0">
              <a:solidFill>
                <a:schemeClr val="tx1"/>
              </a:solidFill>
              <a:effectLst/>
              <a:latin typeface="+mn-lt"/>
              <a:ea typeface="+mn-ea"/>
              <a:cs typeface="+mn-cs"/>
            </a:rPr>
            <a:t>: deeltijds werkenden die graag meer uren zouden werken en voltijds werkenden die een tijdelijke reductie van de arbeidsuren ervaren omwille van overmacht of economische redenen (tijdelijke werkloosheid).</a:t>
          </a:r>
        </a:p>
        <a:p>
          <a:pPr marL="171450" indent="-171450">
            <a:buFont typeface="Wingdings" panose="05000000000000000000" pitchFamily="2" charset="2"/>
            <a:buChar char="Ø"/>
          </a:pPr>
          <a:endParaRPr lang="nl-BE" sz="1000">
            <a:effectLst/>
            <a:latin typeface="+mn-lt"/>
          </a:endParaRPr>
        </a:p>
        <a:p>
          <a:pPr marL="171450" indent="-171450">
            <a:buFont typeface="Wingdings" panose="05000000000000000000" pitchFamily="2" charset="2"/>
            <a:buChar char="Ø"/>
          </a:pPr>
          <a:r>
            <a:rPr lang="nl-BE" sz="1000" u="sng" baseline="0">
              <a:solidFill>
                <a:schemeClr val="tx1"/>
              </a:solidFill>
              <a:effectLst/>
              <a:latin typeface="+mn-lt"/>
              <a:ea typeface="+mn-ea"/>
              <a:cs typeface="+mn-cs"/>
            </a:rPr>
            <a:t>Zoekende of beschikbare niet-beroepsactieven</a:t>
          </a:r>
          <a:r>
            <a:rPr lang="nl-BE" sz="1000" baseline="0">
              <a:solidFill>
                <a:schemeClr val="tx1"/>
              </a:solidFill>
              <a:effectLst/>
              <a:latin typeface="+mn-lt"/>
              <a:ea typeface="+mn-ea"/>
              <a:cs typeface="+mn-cs"/>
            </a:rPr>
            <a:t>: zij zijn niet-werkend en voldoen niet aan alle criteria om onder de officiële ILO-werkloosheidsdefinitie geplaatst te worden. Maar ze zijn zoekend of beschikbaar omdat ze, ofwel zich beschikbaar stellen voor werk maar niet actief gezocht hebben (niet zoekend, wel beschikbaar), ofwel de voorbije vier weken gezocht hebben naar werk maar zich niet beschikbaar stellen (niet beschikbaar, wel zoekend).</a:t>
          </a:r>
        </a:p>
        <a:p>
          <a:pPr marL="171450" indent="-171450">
            <a:buFont typeface="Wingdings" panose="05000000000000000000" pitchFamily="2" charset="2"/>
            <a:buChar char="Ø"/>
          </a:pPr>
          <a:endParaRPr lang="nl-BE" sz="1000">
            <a:effectLst/>
            <a:latin typeface="+mn-lt"/>
          </a:endParaRPr>
        </a:p>
        <a:p>
          <a:pPr marL="171450" indent="-171450">
            <a:buFont typeface="Wingdings" panose="05000000000000000000" pitchFamily="2" charset="2"/>
            <a:buChar char="Ø"/>
          </a:pPr>
          <a:r>
            <a:rPr lang="nl-BE" sz="1000" u="sng" baseline="0">
              <a:solidFill>
                <a:schemeClr val="tx1"/>
              </a:solidFill>
              <a:effectLst/>
              <a:latin typeface="+mn-lt"/>
              <a:ea typeface="+mn-ea"/>
              <a:cs typeface="+mn-cs"/>
            </a:rPr>
            <a:t>Niet zoekend en niet beschikbaar</a:t>
          </a:r>
          <a:r>
            <a:rPr lang="nl-BE" sz="1000" baseline="0">
              <a:solidFill>
                <a:schemeClr val="tx1"/>
              </a:solidFill>
              <a:effectLst/>
              <a:latin typeface="+mn-lt"/>
              <a:ea typeface="+mn-ea"/>
              <a:cs typeface="+mn-cs"/>
            </a:rPr>
            <a:t>: het gaat over niet-beroepsactieven die zichzelf percipiëren als</a:t>
          </a:r>
          <a:endParaRPr lang="nl-BE" sz="1000">
            <a:effectLst/>
            <a:latin typeface="+mn-lt"/>
          </a:endParaRPr>
        </a:p>
        <a:p>
          <a:pPr marL="628650" lvl="1" indent="-171450">
            <a:buFont typeface="Courier New" panose="02070309020205020404" pitchFamily="49" charset="0"/>
            <a:buChar char="o"/>
          </a:pPr>
          <a:r>
            <a:rPr lang="nl-BE" sz="1000" baseline="0">
              <a:solidFill>
                <a:schemeClr val="tx1"/>
              </a:solidFill>
              <a:effectLst/>
              <a:latin typeface="+mn-lt"/>
              <a:ea typeface="+mn-ea"/>
              <a:cs typeface="+mn-cs"/>
            </a:rPr>
            <a:t>Werkend of werkloos: zij voldoen niet aan de ILO-criteria om als werkend of werkloos beschouwd te worden maar toch percipiëren ze zichzelf wel zo wanneer er gepeild wordt naar hun arbeidsmarktstatus. </a:t>
          </a:r>
          <a:endParaRPr lang="nl-BE" sz="1000">
            <a:effectLst/>
            <a:latin typeface="+mn-lt"/>
          </a:endParaRPr>
        </a:p>
        <a:p>
          <a:pPr marL="628650" lvl="1" indent="-171450">
            <a:buFont typeface="Courier New" panose="02070309020205020404" pitchFamily="49" charset="0"/>
            <a:buChar char="o"/>
          </a:pPr>
          <a:r>
            <a:rPr lang="nl-BE" sz="1000" baseline="0">
              <a:solidFill>
                <a:schemeClr val="tx1"/>
              </a:solidFill>
              <a:effectLst/>
              <a:latin typeface="+mn-lt"/>
              <a:ea typeface="+mn-ea"/>
              <a:cs typeface="+mn-cs"/>
            </a:rPr>
            <a:t>Arbeidsongeschikt</a:t>
          </a:r>
          <a:endParaRPr lang="nl-BE" sz="1000">
            <a:effectLst/>
            <a:latin typeface="+mn-lt"/>
          </a:endParaRPr>
        </a:p>
        <a:p>
          <a:pPr marL="628650" lvl="1" indent="-171450">
            <a:buFont typeface="Courier New" panose="02070309020205020404" pitchFamily="49" charset="0"/>
            <a:buChar char="o"/>
          </a:pPr>
          <a:r>
            <a:rPr lang="nl-BE" sz="1000" baseline="0">
              <a:solidFill>
                <a:schemeClr val="tx1"/>
              </a:solidFill>
              <a:effectLst/>
              <a:latin typeface="+mn-lt"/>
              <a:ea typeface="+mn-ea"/>
              <a:cs typeface="+mn-cs"/>
            </a:rPr>
            <a:t>Student</a:t>
          </a:r>
          <a:endParaRPr lang="nl-BE" sz="1000">
            <a:effectLst/>
            <a:latin typeface="+mn-lt"/>
          </a:endParaRPr>
        </a:p>
        <a:p>
          <a:pPr marL="628650" lvl="1" indent="-171450">
            <a:buFont typeface="Courier New" panose="02070309020205020404" pitchFamily="49" charset="0"/>
            <a:buChar char="o"/>
          </a:pPr>
          <a:r>
            <a:rPr lang="nl-BE" sz="1000" baseline="0">
              <a:solidFill>
                <a:schemeClr val="tx1"/>
              </a:solidFill>
              <a:effectLst/>
              <a:latin typeface="+mn-lt"/>
              <a:ea typeface="+mn-ea"/>
              <a:cs typeface="+mn-cs"/>
            </a:rPr>
            <a:t>Huisvrouwen en -mannen</a:t>
          </a:r>
          <a:endParaRPr lang="nl-BE" sz="1000">
            <a:effectLst/>
            <a:latin typeface="+mn-lt"/>
          </a:endParaRPr>
        </a:p>
        <a:p>
          <a:pPr marL="628650" lvl="1" indent="-171450">
            <a:buFont typeface="Courier New" panose="02070309020205020404" pitchFamily="49" charset="0"/>
            <a:buChar char="o"/>
          </a:pPr>
          <a:r>
            <a:rPr lang="nl-BE" sz="1000" baseline="0">
              <a:solidFill>
                <a:schemeClr val="tx1"/>
              </a:solidFill>
              <a:effectLst/>
              <a:latin typeface="+mn-lt"/>
              <a:ea typeface="+mn-ea"/>
              <a:cs typeface="+mn-cs"/>
            </a:rPr>
            <a:t>Gepensioneerden</a:t>
          </a:r>
          <a:endParaRPr lang="nl-BE" sz="1000">
            <a:effectLst/>
            <a:latin typeface="+mn-lt"/>
          </a:endParaRPr>
        </a:p>
        <a:p>
          <a:pPr marL="628650" lvl="1" indent="-171450">
            <a:buFont typeface="Courier New" panose="02070309020205020404" pitchFamily="49" charset="0"/>
            <a:buChar char="o"/>
          </a:pPr>
          <a:r>
            <a:rPr lang="nl-BE" sz="1000" baseline="0">
              <a:solidFill>
                <a:schemeClr val="tx1"/>
              </a:solidFill>
              <a:effectLst/>
              <a:latin typeface="+mn-lt"/>
              <a:ea typeface="+mn-ea"/>
              <a:cs typeface="+mn-cs"/>
            </a:rPr>
            <a:t>Overige</a:t>
          </a:r>
          <a:endParaRPr lang="nl-BE" sz="1000">
            <a:effectLst/>
            <a:latin typeface="+mn-lt"/>
          </a:endParaRPr>
        </a:p>
        <a:p>
          <a:pPr marL="144000"/>
          <a:r>
            <a:rPr lang="nl-BE" sz="1000" baseline="0">
              <a:solidFill>
                <a:schemeClr val="tx1"/>
              </a:solidFill>
              <a:effectLst/>
              <a:latin typeface="+mn-lt"/>
              <a:ea typeface="+mn-ea"/>
              <a:cs typeface="+mn-cs"/>
            </a:rPr>
            <a:t>Ze kunnen voor een gedeelte in de toekomst inzetbaar worden na afronding van studies of mits de nodige ondersteuning op het werk (aanpassing van het werk, hulp bij verplaatsingen van en naar het werk, aangepaste uitrusting        enzovoort).  </a:t>
          </a:r>
          <a:endParaRPr lang="nl-BE" sz="1000">
            <a:effectLst/>
            <a:latin typeface="+mn-lt"/>
          </a:endParaRPr>
        </a:p>
        <a:p>
          <a:pPr>
            <a:lnSpc>
              <a:spcPct val="100000"/>
            </a:lnSpc>
          </a:pPr>
          <a:endParaRPr lang="nl-BE" sz="1000" u="sng" baseline="0">
            <a:ln>
              <a:noFill/>
            </a:ln>
            <a:solidFill>
              <a:srgbClr val="E69B1E"/>
            </a:solidFill>
            <a:effectLst/>
            <a:latin typeface="+mn-lt"/>
            <a:ea typeface="+mn-ea"/>
            <a:cs typeface="+mn-cs"/>
          </a:endParaRPr>
        </a:p>
        <a:p>
          <a:pPr>
            <a:lnSpc>
              <a:spcPct val="100000"/>
            </a:lnSpc>
          </a:pPr>
          <a:endParaRPr lang="nl-BE" sz="1000" baseline="0">
            <a:ln>
              <a:noFill/>
            </a:ln>
            <a:solidFill>
              <a:schemeClr val="tx1"/>
            </a:solidFill>
            <a:effectLst/>
            <a:latin typeface="+mn-lt"/>
            <a:ea typeface="+mn-ea"/>
            <a:cs typeface="+mn-cs"/>
          </a:endParaRPr>
        </a:p>
        <a:p>
          <a:endParaRPr lang="nl-BE" sz="1000"/>
        </a:p>
      </xdr:txBody>
    </xdr:sp>
    <xdr:clientData/>
  </xdr:oneCellAnchor>
  <xdr:oneCellAnchor>
    <xdr:from>
      <xdr:col>0</xdr:col>
      <xdr:colOff>125730</xdr:colOff>
      <xdr:row>31</xdr:row>
      <xdr:rowOff>59477</xdr:rowOff>
    </xdr:from>
    <xdr:ext cx="5972175" cy="436786"/>
    <xdr:sp macro="" textlink="">
      <xdr:nvSpPr>
        <xdr:cNvPr id="4" name="TextBox 3">
          <a:hlinkClick xmlns:r="http://schemas.openxmlformats.org/officeDocument/2006/relationships" r:id="rId2"/>
          <a:extLst>
            <a:ext uri="{FF2B5EF4-FFF2-40B4-BE49-F238E27FC236}">
              <a16:creationId xmlns:a16="http://schemas.microsoft.com/office/drawing/2014/main" id="{5D44EF82-9A65-49EE-B50F-06416472EC8F}"/>
            </a:ext>
          </a:extLst>
        </xdr:cNvPr>
        <xdr:cNvSpPr txBox="1"/>
      </xdr:nvSpPr>
      <xdr:spPr>
        <a:xfrm>
          <a:off x="125730" y="4980727"/>
          <a:ext cx="597217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BE" sz="1000"/>
            <a:t>Meer uitleg over de afbakening van groepen kan u raadplegen op </a:t>
          </a:r>
          <a:r>
            <a:rPr lang="nl-BE" sz="1000" u="sng">
              <a:solidFill>
                <a:srgbClr val="E69B1E"/>
              </a:solidFill>
            </a:rPr>
            <a:t>onze website</a:t>
          </a:r>
        </a:p>
        <a:p>
          <a:endParaRPr lang="nl-BE"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14</xdr:colOff>
      <xdr:row>0</xdr:row>
      <xdr:rowOff>2</xdr:rowOff>
    </xdr:from>
    <xdr:to>
      <xdr:col>1</xdr:col>
      <xdr:colOff>1622425</xdr:colOff>
      <xdr:row>3</xdr:row>
      <xdr:rowOff>2226</xdr:rowOff>
    </xdr:to>
    <xdr:pic>
      <xdr:nvPicPr>
        <xdr:cNvPr id="2" name="Picture 1">
          <a:extLst>
            <a:ext uri="{FF2B5EF4-FFF2-40B4-BE49-F238E27FC236}">
              <a16:creationId xmlns:a16="http://schemas.microsoft.com/office/drawing/2014/main" id="{25DD6202-62CA-427E-8237-FA77CA28BB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 y="2"/>
          <a:ext cx="2847326" cy="5165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xdr:colOff>
      <xdr:row>0</xdr:row>
      <xdr:rowOff>2</xdr:rowOff>
    </xdr:from>
    <xdr:to>
      <xdr:col>1</xdr:col>
      <xdr:colOff>1622425</xdr:colOff>
      <xdr:row>3</xdr:row>
      <xdr:rowOff>2226</xdr:rowOff>
    </xdr:to>
    <xdr:pic>
      <xdr:nvPicPr>
        <xdr:cNvPr id="2" name="Picture 1">
          <a:extLst>
            <a:ext uri="{FF2B5EF4-FFF2-40B4-BE49-F238E27FC236}">
              <a16:creationId xmlns:a16="http://schemas.microsoft.com/office/drawing/2014/main" id="{6B287E5B-8C6B-413E-900A-71A435C2AB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 y="2"/>
          <a:ext cx="2847326" cy="5165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xdr:colOff>
      <xdr:row>0</xdr:row>
      <xdr:rowOff>2</xdr:rowOff>
    </xdr:from>
    <xdr:to>
      <xdr:col>1</xdr:col>
      <xdr:colOff>1618615</xdr:colOff>
      <xdr:row>3</xdr:row>
      <xdr:rowOff>2226</xdr:rowOff>
    </xdr:to>
    <xdr:pic>
      <xdr:nvPicPr>
        <xdr:cNvPr id="2" name="Picture 1">
          <a:extLst>
            <a:ext uri="{FF2B5EF4-FFF2-40B4-BE49-F238E27FC236}">
              <a16:creationId xmlns:a16="http://schemas.microsoft.com/office/drawing/2014/main" id="{89507284-98CA-4394-9BE5-C69AD209ED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 y="2"/>
          <a:ext cx="2847326" cy="5165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xdr:colOff>
      <xdr:row>0</xdr:row>
      <xdr:rowOff>2</xdr:rowOff>
    </xdr:from>
    <xdr:to>
      <xdr:col>1</xdr:col>
      <xdr:colOff>1540510</xdr:colOff>
      <xdr:row>3</xdr:row>
      <xdr:rowOff>2226</xdr:rowOff>
    </xdr:to>
    <xdr:pic>
      <xdr:nvPicPr>
        <xdr:cNvPr id="2" name="Picture 1">
          <a:extLst>
            <a:ext uri="{FF2B5EF4-FFF2-40B4-BE49-F238E27FC236}">
              <a16:creationId xmlns:a16="http://schemas.microsoft.com/office/drawing/2014/main" id="{BD5FAFB6-C738-454D-87A0-9FE636B02A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 y="2"/>
          <a:ext cx="2851136" cy="5165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7FEF9-2483-481C-A09D-4AC5C616029B}">
  <dimension ref="A1:AJ4"/>
  <sheetViews>
    <sheetView tabSelected="1" zoomScale="90" zoomScaleNormal="90" workbookViewId="0">
      <pane ySplit="4" topLeftCell="A5" activePane="bottomLeft" state="frozen"/>
      <selection pane="bottomLeft" activeCell="A4" sqref="A4"/>
    </sheetView>
  </sheetViews>
  <sheetFormatPr defaultColWidth="7.21875" defaultRowHeight="12.75" customHeight="1" x14ac:dyDescent="0.3"/>
  <cols>
    <col min="1" max="16384" width="7.21875" style="31"/>
  </cols>
  <sheetData>
    <row r="1" spans="1:36" s="25" customFormat="1" ht="12.75" customHeight="1" x14ac:dyDescent="0.3">
      <c r="A1" s="23"/>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row>
    <row r="2" spans="1:36" s="25" customFormat="1" ht="12.75" customHeight="1" x14ac:dyDescent="0.3">
      <c r="A2" s="23"/>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row>
    <row r="3" spans="1:36" s="25" customFormat="1" ht="12.75" customHeight="1" x14ac:dyDescent="0.3">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s="30" customFormat="1" ht="12.75" customHeight="1" x14ac:dyDescent="0.3">
      <c r="A4" s="26" t="s">
        <v>19</v>
      </c>
      <c r="B4" s="27"/>
      <c r="C4" s="27"/>
      <c r="D4" s="27"/>
      <c r="E4" s="27"/>
      <c r="F4" s="179"/>
      <c r="G4" s="179"/>
      <c r="H4" s="28"/>
      <c r="I4" s="179"/>
      <c r="J4" s="179"/>
      <c r="K4" s="29"/>
      <c r="L4" s="179"/>
      <c r="M4" s="179"/>
      <c r="N4" s="29"/>
      <c r="O4" s="179"/>
      <c r="P4" s="179"/>
      <c r="Q4" s="27"/>
      <c r="R4" s="27"/>
      <c r="S4" s="27"/>
      <c r="T4" s="27"/>
      <c r="U4" s="27"/>
      <c r="V4" s="27"/>
      <c r="W4" s="27"/>
      <c r="X4" s="27"/>
      <c r="Y4" s="27"/>
      <c r="Z4" s="27"/>
      <c r="AA4" s="27"/>
      <c r="AB4" s="27"/>
      <c r="AC4" s="27"/>
      <c r="AD4" s="27"/>
      <c r="AE4" s="27"/>
      <c r="AF4" s="27"/>
      <c r="AG4" s="27"/>
      <c r="AH4" s="27"/>
      <c r="AI4" s="27"/>
      <c r="AJ4" s="27"/>
    </row>
  </sheetData>
  <mergeCells count="4">
    <mergeCell ref="F4:G4"/>
    <mergeCell ref="I4:J4"/>
    <mergeCell ref="L4:M4"/>
    <mergeCell ref="O4:P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1C8CA-4133-4F31-88AC-D9677133CA39}">
  <dimension ref="A1:W88"/>
  <sheetViews>
    <sheetView zoomScale="80" zoomScaleNormal="80" workbookViewId="0">
      <pane xSplit="2" ySplit="11" topLeftCell="C12" activePane="bottomRight" state="frozen"/>
      <selection pane="topRight" activeCell="D1" sqref="D1"/>
      <selection pane="bottomLeft" activeCell="A12" sqref="A12"/>
      <selection pane="bottomRight" activeCell="Y7" sqref="Y7:Y10"/>
    </sheetView>
  </sheetViews>
  <sheetFormatPr defaultColWidth="8.6640625" defaultRowHeight="13.8" x14ac:dyDescent="0.3"/>
  <cols>
    <col min="1" max="1" width="17.88671875" style="6" customWidth="1"/>
    <col min="2" max="2" width="58.5546875" style="6" customWidth="1"/>
    <col min="3" max="12" width="10.21875" style="6" customWidth="1"/>
    <col min="13" max="13" width="18.21875" style="6" customWidth="1"/>
    <col min="14" max="17" width="7.77734375" style="6" customWidth="1"/>
    <col min="18" max="18" width="7.77734375" style="75" customWidth="1"/>
    <col min="19" max="19" width="7.77734375" style="6" customWidth="1"/>
    <col min="20" max="20" width="7.77734375" style="75" customWidth="1"/>
    <col min="21" max="22" width="7.77734375" style="6" customWidth="1"/>
    <col min="23" max="16384" width="8.6640625" style="6"/>
  </cols>
  <sheetData>
    <row r="1" spans="1:23" s="2" customFormat="1" x14ac:dyDescent="0.3">
      <c r="A1" s="1"/>
      <c r="R1" s="90"/>
      <c r="T1" s="90"/>
    </row>
    <row r="2" spans="1:23" s="2" customFormat="1" x14ac:dyDescent="0.3">
      <c r="A2" s="1"/>
      <c r="R2" s="90"/>
      <c r="T2" s="90"/>
    </row>
    <row r="3" spans="1:23" s="2" customFormat="1" x14ac:dyDescent="0.3">
      <c r="A3" s="3"/>
      <c r="R3" s="90"/>
      <c r="T3" s="90"/>
    </row>
    <row r="4" spans="1:23" s="4" customFormat="1" x14ac:dyDescent="0.3">
      <c r="A4" s="26" t="s">
        <v>19</v>
      </c>
      <c r="R4" s="91"/>
      <c r="T4" s="91"/>
    </row>
    <row r="5" spans="1:23" x14ac:dyDescent="0.3">
      <c r="Q5" s="67"/>
    </row>
    <row r="6" spans="1:23" x14ac:dyDescent="0.3">
      <c r="A6" s="5" t="s">
        <v>34</v>
      </c>
    </row>
    <row r="7" spans="1:23" x14ac:dyDescent="0.3">
      <c r="A7" s="7" t="s">
        <v>0</v>
      </c>
      <c r="C7" s="180" t="s">
        <v>1</v>
      </c>
      <c r="D7" s="180"/>
      <c r="E7" s="180"/>
      <c r="F7" s="180"/>
      <c r="G7" s="180"/>
      <c r="H7" s="180"/>
      <c r="I7" s="180"/>
      <c r="J7" s="93"/>
      <c r="K7" s="114"/>
      <c r="L7" s="148"/>
      <c r="N7" s="180" t="s">
        <v>36</v>
      </c>
      <c r="O7" s="180"/>
      <c r="P7" s="180"/>
      <c r="Q7" s="180"/>
      <c r="R7" s="180"/>
      <c r="S7" s="180"/>
      <c r="T7" s="180"/>
      <c r="U7" s="95"/>
      <c r="V7" s="95"/>
    </row>
    <row r="8" spans="1:23" x14ac:dyDescent="0.3">
      <c r="A8" s="182" t="s">
        <v>33</v>
      </c>
      <c r="B8" s="182"/>
      <c r="C8" s="181"/>
      <c r="D8" s="181"/>
      <c r="E8" s="181"/>
      <c r="F8" s="181"/>
      <c r="G8" s="181"/>
      <c r="H8" s="181"/>
      <c r="I8" s="181"/>
      <c r="J8" s="94"/>
      <c r="K8" s="115"/>
      <c r="L8" s="149"/>
      <c r="P8" s="6" t="s">
        <v>1</v>
      </c>
      <c r="U8" s="95"/>
      <c r="V8" s="95"/>
    </row>
    <row r="9" spans="1:23" x14ac:dyDescent="0.3">
      <c r="A9" s="6" t="s">
        <v>35</v>
      </c>
      <c r="F9" s="33"/>
      <c r="G9" s="37"/>
      <c r="H9" s="33"/>
      <c r="I9" s="1"/>
      <c r="J9" s="1"/>
      <c r="K9" s="1"/>
      <c r="L9" s="1"/>
    </row>
    <row r="10" spans="1:23" x14ac:dyDescent="0.3">
      <c r="C10" s="34">
        <v>2021</v>
      </c>
      <c r="D10" s="183">
        <v>2022</v>
      </c>
      <c r="E10" s="184"/>
      <c r="F10" s="184"/>
      <c r="G10" s="185"/>
      <c r="H10" s="189">
        <v>2023</v>
      </c>
      <c r="I10" s="190"/>
      <c r="J10" s="190"/>
      <c r="K10" s="191"/>
      <c r="L10" s="150">
        <v>2024</v>
      </c>
      <c r="M10" s="121"/>
      <c r="N10" s="76">
        <v>2021</v>
      </c>
      <c r="O10" s="186">
        <v>2022</v>
      </c>
      <c r="P10" s="187"/>
      <c r="Q10" s="187"/>
      <c r="R10" s="188"/>
      <c r="S10" s="192">
        <v>2023</v>
      </c>
      <c r="T10" s="193"/>
      <c r="U10" s="193"/>
      <c r="V10" s="194"/>
      <c r="W10" s="165">
        <v>2024</v>
      </c>
    </row>
    <row r="11" spans="1:23" s="9" customFormat="1" x14ac:dyDescent="0.3">
      <c r="C11" s="10">
        <v>4</v>
      </c>
      <c r="D11" s="11">
        <v>1</v>
      </c>
      <c r="E11" s="10">
        <v>2</v>
      </c>
      <c r="F11" s="10">
        <v>3</v>
      </c>
      <c r="G11" s="50">
        <v>4</v>
      </c>
      <c r="H11" s="11">
        <v>1</v>
      </c>
      <c r="I11" s="10">
        <v>2</v>
      </c>
      <c r="J11" s="10">
        <v>3</v>
      </c>
      <c r="K11" s="50">
        <v>4</v>
      </c>
      <c r="L11" s="10">
        <v>1</v>
      </c>
      <c r="N11" s="169">
        <v>4</v>
      </c>
      <c r="O11" s="11">
        <v>1</v>
      </c>
      <c r="P11" s="10">
        <v>2</v>
      </c>
      <c r="Q11" s="10">
        <v>3</v>
      </c>
      <c r="R11" s="50">
        <v>4</v>
      </c>
      <c r="S11" s="108">
        <v>1</v>
      </c>
      <c r="T11" s="108">
        <v>2</v>
      </c>
      <c r="U11" s="108">
        <v>3</v>
      </c>
      <c r="V11" s="110">
        <v>4</v>
      </c>
      <c r="W11" s="108">
        <v>1</v>
      </c>
    </row>
    <row r="12" spans="1:23" s="1" customFormat="1" x14ac:dyDescent="0.3">
      <c r="A12" s="12" t="s">
        <v>32</v>
      </c>
      <c r="B12" s="13" t="s">
        <v>2</v>
      </c>
      <c r="C12" s="14">
        <v>3837625.0000000061</v>
      </c>
      <c r="D12" s="15">
        <v>3839240.7500000019</v>
      </c>
      <c r="E12" s="16">
        <v>3844344.9999999972</v>
      </c>
      <c r="F12" s="16">
        <v>3850635.2499999958</v>
      </c>
      <c r="G12" s="60">
        <v>3857609.2499999953</v>
      </c>
      <c r="H12" s="15">
        <v>3864734.4999999981</v>
      </c>
      <c r="I12" s="16">
        <v>3868801.7499999963</v>
      </c>
      <c r="J12" s="16">
        <v>3871883.2499999953</v>
      </c>
      <c r="K12" s="53">
        <v>3874232.4999999916</v>
      </c>
      <c r="L12" s="155">
        <v>3876051.4999999898</v>
      </c>
      <c r="N12" s="77"/>
      <c r="O12" s="79"/>
      <c r="P12" s="58"/>
      <c r="Q12" s="58"/>
      <c r="R12" s="92"/>
      <c r="T12" s="35"/>
      <c r="V12" s="77"/>
      <c r="W12" s="153"/>
    </row>
    <row r="13" spans="1:23" x14ac:dyDescent="0.3">
      <c r="A13" s="17"/>
      <c r="B13" s="1" t="s">
        <v>3</v>
      </c>
      <c r="C13" s="14">
        <v>2996343.0830679289</v>
      </c>
      <c r="D13" s="15">
        <v>3013415.3288132991</v>
      </c>
      <c r="E13" s="16">
        <v>3023094.3779854062</v>
      </c>
      <c r="F13" s="16">
        <v>3029930.754613718</v>
      </c>
      <c r="G13" s="53">
        <v>3048051.5890466133</v>
      </c>
      <c r="H13" s="15">
        <v>3061492.9358502547</v>
      </c>
      <c r="I13" s="16">
        <v>3069048.2068470349</v>
      </c>
      <c r="J13" s="16">
        <v>3067650.3893412366</v>
      </c>
      <c r="K13" s="53">
        <v>3069108.664921849</v>
      </c>
      <c r="L13" s="155">
        <v>3067814.2632637718</v>
      </c>
      <c r="N13" s="82">
        <f t="shared" ref="N13:U13" si="0">C13/C$12*100</f>
        <v>78.07805825394415</v>
      </c>
      <c r="O13" s="81">
        <f t="shared" si="0"/>
        <v>78.489876645878425</v>
      </c>
      <c r="P13" s="85">
        <f t="shared" si="0"/>
        <v>78.63743701424842</v>
      </c>
      <c r="Q13" s="85">
        <f t="shared" si="0"/>
        <v>78.686516844557559</v>
      </c>
      <c r="R13" s="82">
        <f t="shared" si="0"/>
        <v>79.014005605845554</v>
      </c>
      <c r="S13" s="88">
        <f t="shared" si="0"/>
        <v>79.216125605788861</v>
      </c>
      <c r="T13" s="88">
        <f t="shared" si="0"/>
        <v>79.32813323523331</v>
      </c>
      <c r="U13" s="88">
        <f t="shared" si="0"/>
        <v>79.228896928677813</v>
      </c>
      <c r="V13" s="82">
        <v>79.218494628855012</v>
      </c>
      <c r="W13" s="99">
        <v>79.147923170365004</v>
      </c>
    </row>
    <row r="14" spans="1:23" x14ac:dyDescent="0.3">
      <c r="A14" s="17"/>
      <c r="B14" s="178" t="s">
        <v>37</v>
      </c>
      <c r="C14" s="49">
        <v>2888611.5460016173</v>
      </c>
      <c r="D14" s="43">
        <v>2915096.0222693747</v>
      </c>
      <c r="E14" s="41">
        <v>2931031.1743182014</v>
      </c>
      <c r="F14" s="41">
        <v>2941830.4509859285</v>
      </c>
      <c r="G14" s="49">
        <v>2960108.125163231</v>
      </c>
      <c r="H14" s="20">
        <v>2971482.8789641252</v>
      </c>
      <c r="I14" s="46">
        <v>2977354.4278539857</v>
      </c>
      <c r="J14" s="46">
        <v>2976518.8187556677</v>
      </c>
      <c r="K14" s="51">
        <v>2976110.245281979</v>
      </c>
      <c r="L14" s="156">
        <v>2972307.7156864279</v>
      </c>
      <c r="N14" s="83">
        <v>75.270813224366961</v>
      </c>
      <c r="O14" s="84">
        <v>75.928971692368435</v>
      </c>
      <c r="P14" s="86">
        <v>76.242667458779152</v>
      </c>
      <c r="Q14" s="87">
        <v>76.398574780250399</v>
      </c>
      <c r="R14" s="83">
        <v>76.734265534106001</v>
      </c>
      <c r="S14" s="89">
        <v>76.887115504677666</v>
      </c>
      <c r="T14" s="89">
        <v>76.958051103393672</v>
      </c>
      <c r="U14" s="113">
        <v>76.875221347536012</v>
      </c>
      <c r="V14" s="83">
        <v>76.818059971413319</v>
      </c>
      <c r="W14" s="100">
        <v>76.683906694388241</v>
      </c>
    </row>
    <row r="15" spans="1:23" x14ac:dyDescent="0.3">
      <c r="A15" s="17"/>
      <c r="B15" s="18" t="s">
        <v>4</v>
      </c>
      <c r="C15" s="49">
        <v>2750603.9841670045</v>
      </c>
      <c r="D15" s="43">
        <v>2789689.0264518969</v>
      </c>
      <c r="E15" s="41">
        <v>2819347.542465602</v>
      </c>
      <c r="F15" s="41">
        <v>2833494.8171746191</v>
      </c>
      <c r="G15" s="63">
        <v>2855064.6296114335</v>
      </c>
      <c r="H15" s="128">
        <v>2867737.1957961284</v>
      </c>
      <c r="I15" s="46">
        <v>2876074.3739461773</v>
      </c>
      <c r="J15" s="46">
        <v>2877885.6371135339</v>
      </c>
      <c r="K15" s="51">
        <v>2876017.2946731485</v>
      </c>
      <c r="L15" s="156">
        <v>2871738.655733163</v>
      </c>
      <c r="M15" s="69"/>
      <c r="N15" s="83">
        <f t="shared" ref="N15:N23" si="1">C15/C$12*100</f>
        <v>71.674642107214751</v>
      </c>
      <c r="O15" s="84">
        <f t="shared" ref="O15:O23" si="2">D15/D$12*100</f>
        <v>72.662518662105143</v>
      </c>
      <c r="P15" s="86">
        <f t="shared" ref="P15:P23" si="3">E15/E$12*100</f>
        <v>73.337526742932909</v>
      </c>
      <c r="Q15" s="87">
        <f t="shared" ref="Q15:Q23" si="4">F15/F$12*100</f>
        <v>73.585126432700221</v>
      </c>
      <c r="R15" s="83">
        <f t="shared" ref="R15:R23" si="5">G15/G$12*100</f>
        <v>74.011244908007129</v>
      </c>
      <c r="S15" s="89">
        <f t="shared" ref="S15:S23" si="6">H15/H$12*100</f>
        <v>74.202696091959993</v>
      </c>
      <c r="T15" s="89">
        <f t="shared" ref="T15:T23" si="7">I15/I$12*100</f>
        <v>74.340184889189004</v>
      </c>
      <c r="U15" s="113">
        <f t="shared" ref="U15:U23" si="8">J15/J$12*100</f>
        <v>74.327799969524847</v>
      </c>
      <c r="V15" s="83">
        <v>74.234504374044533</v>
      </c>
      <c r="W15" s="100">
        <v>74.089280179408618</v>
      </c>
    </row>
    <row r="16" spans="1:23" x14ac:dyDescent="0.3">
      <c r="A16" s="17"/>
      <c r="B16" s="18" t="s">
        <v>5</v>
      </c>
      <c r="C16" s="49">
        <v>138007.56183461277</v>
      </c>
      <c r="D16" s="43">
        <v>125406.99581747764</v>
      </c>
      <c r="E16" s="41">
        <v>111683.63185259933</v>
      </c>
      <c r="F16" s="41">
        <v>108335.63381130944</v>
      </c>
      <c r="G16" s="49">
        <v>105043.49555179756</v>
      </c>
      <c r="H16" s="20">
        <v>103745.68316799671</v>
      </c>
      <c r="I16" s="46">
        <v>101280.05390780835</v>
      </c>
      <c r="J16" s="46">
        <v>98633.181642133888</v>
      </c>
      <c r="K16" s="51">
        <v>100092.95060883043</v>
      </c>
      <c r="L16" s="156">
        <v>100569.0599532648</v>
      </c>
      <c r="M16" s="69"/>
      <c r="N16" s="83">
        <f t="shared" si="1"/>
        <v>3.5961711171522115</v>
      </c>
      <c r="O16" s="84">
        <f t="shared" si="2"/>
        <v>3.2664530302632775</v>
      </c>
      <c r="P16" s="86">
        <f t="shared" si="3"/>
        <v>2.905140715846247</v>
      </c>
      <c r="Q16" s="87">
        <f t="shared" si="4"/>
        <v>2.813448347550175</v>
      </c>
      <c r="R16" s="83">
        <f t="shared" si="5"/>
        <v>2.7230206260988639</v>
      </c>
      <c r="S16" s="89">
        <f t="shared" si="6"/>
        <v>2.6844194127176593</v>
      </c>
      <c r="T16" s="89">
        <f t="shared" si="7"/>
        <v>2.6178662142046552</v>
      </c>
      <c r="U16" s="113">
        <f t="shared" si="8"/>
        <v>2.5474213780111787</v>
      </c>
      <c r="V16" s="83">
        <v>2.583555597368786</v>
      </c>
      <c r="W16" s="100">
        <v>2.5946265149796144</v>
      </c>
    </row>
    <row r="17" spans="1:23" x14ac:dyDescent="0.3">
      <c r="A17" s="17"/>
      <c r="B17" s="174" t="s">
        <v>6</v>
      </c>
      <c r="C17" s="42">
        <v>107731.5370663121</v>
      </c>
      <c r="D17" s="39">
        <v>98319.306543924977</v>
      </c>
      <c r="E17" s="46">
        <v>92063.203667205671</v>
      </c>
      <c r="F17" s="46">
        <v>88100.303627790097</v>
      </c>
      <c r="G17" s="51">
        <v>87943.463883383578</v>
      </c>
      <c r="H17" s="20">
        <v>90010.056886129416</v>
      </c>
      <c r="I17" s="46">
        <v>91693.778993049316</v>
      </c>
      <c r="J17" s="46">
        <v>91131.57058556909</v>
      </c>
      <c r="K17" s="51">
        <v>92998.419639869928</v>
      </c>
      <c r="L17" s="156">
        <v>95506.547577343808</v>
      </c>
      <c r="M17" s="69"/>
      <c r="N17" s="83">
        <f t="shared" si="1"/>
        <v>2.8072450295771976</v>
      </c>
      <c r="O17" s="84">
        <f t="shared" si="2"/>
        <v>2.5609049535100117</v>
      </c>
      <c r="P17" s="86">
        <f t="shared" si="3"/>
        <v>2.3947695554692863</v>
      </c>
      <c r="Q17" s="87">
        <f t="shared" si="4"/>
        <v>2.2879420643071864</v>
      </c>
      <c r="R17" s="83">
        <f t="shared" si="5"/>
        <v>2.2797400717396061</v>
      </c>
      <c r="S17" s="89">
        <f t="shared" si="6"/>
        <v>2.3290101011112005</v>
      </c>
      <c r="T17" s="89">
        <f t="shared" si="7"/>
        <v>2.3700821318396428</v>
      </c>
      <c r="U17" s="113">
        <f t="shared" si="8"/>
        <v>2.353675581141792</v>
      </c>
      <c r="V17" s="83">
        <v>2.400434657441703</v>
      </c>
      <c r="W17" s="100">
        <v>2.4640164759767527</v>
      </c>
    </row>
    <row r="18" spans="1:23" x14ac:dyDescent="0.3">
      <c r="A18" s="17"/>
      <c r="B18" s="1" t="s">
        <v>7</v>
      </c>
      <c r="C18" s="22">
        <v>841281.91693207761</v>
      </c>
      <c r="D18" s="15">
        <v>825825.42118670326</v>
      </c>
      <c r="E18" s="16">
        <v>821250.622014591</v>
      </c>
      <c r="F18" s="16">
        <v>820704.49538627826</v>
      </c>
      <c r="G18" s="53">
        <v>809557.66095338191</v>
      </c>
      <c r="H18" s="15">
        <v>803241.56414974399</v>
      </c>
      <c r="I18" s="16">
        <v>799753.54315296176</v>
      </c>
      <c r="J18" s="16">
        <v>804232.86065875879</v>
      </c>
      <c r="K18" s="53">
        <v>805123.83507814258</v>
      </c>
      <c r="L18" s="155">
        <v>808237.23673621833</v>
      </c>
      <c r="M18" s="69"/>
      <c r="N18" s="82">
        <f t="shared" si="1"/>
        <v>21.921941746055861</v>
      </c>
      <c r="O18" s="81">
        <f t="shared" si="2"/>
        <v>21.510123354121589</v>
      </c>
      <c r="P18" s="85">
        <f t="shared" si="3"/>
        <v>21.36256298575158</v>
      </c>
      <c r="Q18" s="85">
        <f t="shared" si="4"/>
        <v>21.313483155442448</v>
      </c>
      <c r="R18" s="82">
        <f t="shared" si="5"/>
        <v>20.985994394154435</v>
      </c>
      <c r="S18" s="88">
        <f t="shared" si="6"/>
        <v>20.783874394211153</v>
      </c>
      <c r="T18" s="88">
        <f t="shared" si="7"/>
        <v>20.671866764766701</v>
      </c>
      <c r="U18" s="88">
        <f t="shared" si="8"/>
        <v>20.771103071322198</v>
      </c>
      <c r="V18" s="82">
        <v>20.781505371144977</v>
      </c>
      <c r="W18" s="99">
        <v>20.852076829635017</v>
      </c>
    </row>
    <row r="19" spans="1:23" x14ac:dyDescent="0.3">
      <c r="A19" s="17"/>
      <c r="B19" s="18" t="s">
        <v>8</v>
      </c>
      <c r="C19" s="42">
        <v>114158.97140911133</v>
      </c>
      <c r="D19" s="39">
        <v>93979.246617721452</v>
      </c>
      <c r="E19" s="46">
        <v>85741.032325672539</v>
      </c>
      <c r="F19" s="46">
        <v>84661.137800455603</v>
      </c>
      <c r="G19" s="51">
        <v>78157.810800181207</v>
      </c>
      <c r="H19" s="20">
        <v>79091.645609532352</v>
      </c>
      <c r="I19" s="46">
        <v>73648.64939524667</v>
      </c>
      <c r="J19" s="46">
        <v>75740.22789375385</v>
      </c>
      <c r="K19" s="51">
        <v>77680.147071390966</v>
      </c>
      <c r="L19" s="156">
        <v>79793.315072882571</v>
      </c>
      <c r="M19" s="69"/>
      <c r="N19" s="83">
        <f t="shared" si="1"/>
        <v>2.9747297197905254</v>
      </c>
      <c r="O19" s="84">
        <f t="shared" si="2"/>
        <v>2.4478602082383452</v>
      </c>
      <c r="P19" s="86">
        <f t="shared" si="3"/>
        <v>2.2303157579684605</v>
      </c>
      <c r="Q19" s="87">
        <f t="shared" si="4"/>
        <v>2.1986278186295545</v>
      </c>
      <c r="R19" s="83">
        <f t="shared" si="5"/>
        <v>2.0260686278731135</v>
      </c>
      <c r="S19" s="89">
        <f t="shared" si="6"/>
        <v>2.0464962239846591</v>
      </c>
      <c r="T19" s="89">
        <f t="shared" si="7"/>
        <v>1.9036552957319857</v>
      </c>
      <c r="U19" s="113">
        <f t="shared" si="8"/>
        <v>1.9561599098772913</v>
      </c>
      <c r="V19" s="83">
        <v>2.0050460851637362</v>
      </c>
      <c r="W19" s="100">
        <v>2.0586237069575257</v>
      </c>
    </row>
    <row r="20" spans="1:23" x14ac:dyDescent="0.3">
      <c r="A20" s="17"/>
      <c r="B20" s="18" t="s">
        <v>9</v>
      </c>
      <c r="C20" s="42">
        <v>205706.67642759471</v>
      </c>
      <c r="D20" s="39">
        <v>206763.24326892133</v>
      </c>
      <c r="E20" s="46">
        <v>209355.61827331412</v>
      </c>
      <c r="F20" s="46">
        <v>213654.81500165281</v>
      </c>
      <c r="G20" s="51">
        <v>214430.10554137104</v>
      </c>
      <c r="H20" s="20">
        <v>217399.73152620252</v>
      </c>
      <c r="I20" s="46">
        <v>219666.07223186927</v>
      </c>
      <c r="J20" s="46">
        <v>222229.45331273484</v>
      </c>
      <c r="K20" s="51">
        <v>224009.40415955184</v>
      </c>
      <c r="L20" s="156">
        <v>225259.82667213719</v>
      </c>
      <c r="M20" s="69"/>
      <c r="N20" s="83">
        <f t="shared" si="1"/>
        <v>5.3602599635867074</v>
      </c>
      <c r="O20" s="84">
        <f t="shared" si="2"/>
        <v>5.3855242932843224</v>
      </c>
      <c r="P20" s="86">
        <f t="shared" si="3"/>
        <v>5.4458072382503202</v>
      </c>
      <c r="Q20" s="87">
        <f t="shared" si="4"/>
        <v>5.5485602018953379</v>
      </c>
      <c r="R20" s="83">
        <f t="shared" si="5"/>
        <v>5.5586269019178474</v>
      </c>
      <c r="S20" s="89">
        <f t="shared" si="6"/>
        <v>5.6252177614323218</v>
      </c>
      <c r="T20" s="89">
        <f t="shared" si="7"/>
        <v>5.6778839141051742</v>
      </c>
      <c r="U20" s="113">
        <f t="shared" si="8"/>
        <v>5.739570099711429</v>
      </c>
      <c r="V20" s="83">
        <v>5.7820330648600029</v>
      </c>
      <c r="W20" s="100">
        <v>5.8115798170415891</v>
      </c>
    </row>
    <row r="21" spans="1:23" ht="11.4" customHeight="1" x14ac:dyDescent="0.3">
      <c r="A21" s="17"/>
      <c r="B21" s="18" t="s">
        <v>10</v>
      </c>
      <c r="C21" s="42">
        <v>125835.74344100307</v>
      </c>
      <c r="D21" s="39">
        <v>126289.1518338449</v>
      </c>
      <c r="E21" s="46">
        <v>127979.85975284703</v>
      </c>
      <c r="F21" s="46">
        <v>128363.64911178139</v>
      </c>
      <c r="G21" s="51">
        <v>130966.31486449487</v>
      </c>
      <c r="H21" s="20">
        <v>130695.04268589627</v>
      </c>
      <c r="I21" s="46">
        <v>134863.97586955447</v>
      </c>
      <c r="J21" s="46">
        <v>137197.98403385113</v>
      </c>
      <c r="K21" s="51">
        <v>138894.86111607897</v>
      </c>
      <c r="L21" s="156">
        <v>138501.91541999287</v>
      </c>
      <c r="M21" s="70"/>
      <c r="N21" s="83">
        <f t="shared" si="1"/>
        <v>3.2790005131038824</v>
      </c>
      <c r="O21" s="84">
        <f t="shared" si="2"/>
        <v>3.2894303863034593</v>
      </c>
      <c r="P21" s="86">
        <f t="shared" si="3"/>
        <v>3.3290420020275788</v>
      </c>
      <c r="Q21" s="87">
        <f t="shared" si="4"/>
        <v>3.3335707169818671</v>
      </c>
      <c r="R21" s="83">
        <f t="shared" si="5"/>
        <v>3.3950124643779049</v>
      </c>
      <c r="S21" s="89">
        <f t="shared" si="6"/>
        <v>3.381734054070114</v>
      </c>
      <c r="T21" s="89">
        <f t="shared" si="7"/>
        <v>3.4859365918544314</v>
      </c>
      <c r="U21" s="113">
        <f t="shared" si="8"/>
        <v>3.5434432077426741</v>
      </c>
      <c r="V21" s="83">
        <v>3.5850935925006899</v>
      </c>
      <c r="W21" s="100">
        <v>3.5732733535659484</v>
      </c>
    </row>
    <row r="22" spans="1:23" x14ac:dyDescent="0.3">
      <c r="A22" s="17"/>
      <c r="B22" s="18" t="s">
        <v>11</v>
      </c>
      <c r="C22" s="42">
        <v>174259.41740732914</v>
      </c>
      <c r="D22" s="39">
        <v>177824.18292886359</v>
      </c>
      <c r="E22" s="46">
        <v>179398.49253444211</v>
      </c>
      <c r="F22" s="46">
        <v>179884.09962016519</v>
      </c>
      <c r="G22" s="51">
        <v>177195.03001825869</v>
      </c>
      <c r="H22" s="20">
        <v>171309.87563887754</v>
      </c>
      <c r="I22" s="46">
        <v>170721.16379243278</v>
      </c>
      <c r="J22" s="46">
        <v>171224.03250258873</v>
      </c>
      <c r="K22" s="51">
        <v>168927.42851888132</v>
      </c>
      <c r="L22" s="156">
        <v>173266.1615500538</v>
      </c>
      <c r="M22" s="69"/>
      <c r="N22" s="83">
        <f t="shared" si="1"/>
        <v>4.5408141078747626</v>
      </c>
      <c r="O22" s="84">
        <f t="shared" si="2"/>
        <v>4.6317538937578613</v>
      </c>
      <c r="P22" s="86">
        <f t="shared" si="3"/>
        <v>4.6665554869410064</v>
      </c>
      <c r="Q22" s="87">
        <f t="shared" si="4"/>
        <v>4.671543471175708</v>
      </c>
      <c r="R22" s="83">
        <f t="shared" si="5"/>
        <v>4.5933898053116424</v>
      </c>
      <c r="S22" s="89">
        <f t="shared" si="6"/>
        <v>4.4326428022126132</v>
      </c>
      <c r="T22" s="89">
        <f t="shared" si="7"/>
        <v>4.4127658852623544</v>
      </c>
      <c r="U22" s="113">
        <f t="shared" si="8"/>
        <v>4.4222416185350877</v>
      </c>
      <c r="V22" s="83">
        <v>4.3602811271363215</v>
      </c>
      <c r="W22" s="100">
        <v>4.4701718114440503</v>
      </c>
    </row>
    <row r="23" spans="1:23" x14ac:dyDescent="0.3">
      <c r="B23" s="18" t="s">
        <v>12</v>
      </c>
      <c r="C23" s="42">
        <v>221321.10824703932</v>
      </c>
      <c r="D23" s="39">
        <v>220969.5965373521</v>
      </c>
      <c r="E23" s="46">
        <v>218775.61912831524</v>
      </c>
      <c r="F23" s="46">
        <v>214140.79385222323</v>
      </c>
      <c r="G23" s="51">
        <v>208808.39972907616</v>
      </c>
      <c r="H23" s="20">
        <v>204745.26868923532</v>
      </c>
      <c r="I23" s="46">
        <v>200853.68186385854</v>
      </c>
      <c r="J23" s="46">
        <v>197841.16291583033</v>
      </c>
      <c r="K23" s="51">
        <v>195611.99421223957</v>
      </c>
      <c r="L23" s="156">
        <v>191416.01802115186</v>
      </c>
      <c r="M23" s="69"/>
      <c r="N23" s="83">
        <f t="shared" si="1"/>
        <v>5.7671374416999832</v>
      </c>
      <c r="O23" s="84">
        <f t="shared" si="2"/>
        <v>5.7555545725376041</v>
      </c>
      <c r="P23" s="86">
        <f t="shared" si="3"/>
        <v>5.6908425005642158</v>
      </c>
      <c r="Q23" s="87">
        <f t="shared" si="4"/>
        <v>5.5611809467599782</v>
      </c>
      <c r="R23" s="83">
        <f t="shared" si="5"/>
        <v>5.4128965946739269</v>
      </c>
      <c r="S23" s="89">
        <f t="shared" si="6"/>
        <v>5.2977835525114445</v>
      </c>
      <c r="T23" s="89">
        <f t="shared" si="7"/>
        <v>5.1916250778127555</v>
      </c>
      <c r="U23" s="113">
        <f t="shared" si="8"/>
        <v>5.1096882354557192</v>
      </c>
      <c r="V23" s="83">
        <v>5.0490515014842297</v>
      </c>
      <c r="W23" s="100">
        <v>4.9384281406259012</v>
      </c>
    </row>
    <row r="24" spans="1:23" x14ac:dyDescent="0.3">
      <c r="B24" s="8"/>
      <c r="C24" s="42"/>
      <c r="D24" s="44"/>
      <c r="E24" s="47"/>
      <c r="F24" s="47"/>
      <c r="G24" s="56"/>
      <c r="H24" s="129"/>
      <c r="I24" s="57"/>
      <c r="J24" s="57"/>
      <c r="K24" s="78"/>
      <c r="L24" s="57"/>
      <c r="M24" s="175"/>
      <c r="N24" s="78"/>
      <c r="O24" s="57"/>
      <c r="P24" s="175"/>
      <c r="Q24" s="57"/>
      <c r="R24" s="57"/>
      <c r="S24" s="129"/>
      <c r="T24" s="57"/>
      <c r="U24" s="57"/>
      <c r="V24" s="176"/>
      <c r="W24" s="57"/>
    </row>
    <row r="25" spans="1:23" s="1" customFormat="1" x14ac:dyDescent="0.3">
      <c r="A25" s="1" t="s">
        <v>13</v>
      </c>
      <c r="B25" s="13" t="s">
        <v>2</v>
      </c>
      <c r="C25" s="16">
        <v>1086018.5000000016</v>
      </c>
      <c r="D25" s="15">
        <v>1086193.7499999995</v>
      </c>
      <c r="E25" s="16">
        <v>1087646.7499999974</v>
      </c>
      <c r="F25" s="16">
        <v>1089797.7499999963</v>
      </c>
      <c r="G25" s="53">
        <v>1092389.4999999977</v>
      </c>
      <c r="H25" s="15">
        <v>1095041.7499999998</v>
      </c>
      <c r="I25" s="16">
        <v>1096644.4999999991</v>
      </c>
      <c r="J25" s="16">
        <v>1097885.5000000005</v>
      </c>
      <c r="K25" s="53">
        <v>1098818.7499999984</v>
      </c>
      <c r="L25" s="16">
        <v>1099862.749999997</v>
      </c>
      <c r="M25" s="69"/>
      <c r="N25" s="77"/>
      <c r="O25" s="79"/>
      <c r="P25" s="58"/>
      <c r="Q25" s="58"/>
      <c r="R25" s="92"/>
      <c r="T25" s="35"/>
      <c r="V25" s="92"/>
      <c r="W25" s="153"/>
    </row>
    <row r="26" spans="1:23" x14ac:dyDescent="0.3">
      <c r="B26" s="1" t="s">
        <v>3</v>
      </c>
      <c r="C26" s="16">
        <v>830690.20885603223</v>
      </c>
      <c r="D26" s="15">
        <v>837675.06250628806</v>
      </c>
      <c r="E26" s="16">
        <v>845454.116370484</v>
      </c>
      <c r="F26" s="16">
        <v>853167.31956087542</v>
      </c>
      <c r="G26" s="53">
        <v>861696.60415882175</v>
      </c>
      <c r="H26" s="15">
        <v>865670.65240540495</v>
      </c>
      <c r="I26" s="16">
        <v>865250.83764645213</v>
      </c>
      <c r="J26" s="16">
        <v>862917.02922878345</v>
      </c>
      <c r="K26" s="53">
        <v>861451.23342592921</v>
      </c>
      <c r="L26" s="16">
        <v>861691.20691686543</v>
      </c>
      <c r="M26" s="69"/>
      <c r="N26" s="82">
        <f t="shared" ref="N26:U36" si="9">C26/C$25*100</f>
        <v>76.489508130481298</v>
      </c>
      <c r="O26" s="81">
        <f t="shared" si="9"/>
        <v>77.120224868379921</v>
      </c>
      <c r="P26" s="85">
        <f t="shared" si="9"/>
        <v>77.732417843429957</v>
      </c>
      <c r="Q26" s="85">
        <f t="shared" si="9"/>
        <v>78.286757296101811</v>
      </c>
      <c r="R26" s="82">
        <f t="shared" si="9"/>
        <v>78.881809479020404</v>
      </c>
      <c r="S26" s="85">
        <f t="shared" si="9"/>
        <v>79.053666438325763</v>
      </c>
      <c r="T26" s="85">
        <f t="shared" si="9"/>
        <v>78.899847457079559</v>
      </c>
      <c r="U26" s="85">
        <f t="shared" si="9"/>
        <v>78.598089621256776</v>
      </c>
      <c r="V26" s="82">
        <v>78.397937187177632</v>
      </c>
      <c r="W26" s="99">
        <v>78.345339626864146</v>
      </c>
    </row>
    <row r="27" spans="1:23" x14ac:dyDescent="0.3">
      <c r="B27" s="174" t="s">
        <v>37</v>
      </c>
      <c r="C27" s="49">
        <v>789231.6186630259</v>
      </c>
      <c r="D27" s="43">
        <v>799025.78585367161</v>
      </c>
      <c r="E27" s="41">
        <v>809776.58936589118</v>
      </c>
      <c r="F27" s="41">
        <v>818735.80168373883</v>
      </c>
      <c r="G27" s="63">
        <v>828932.05746360985</v>
      </c>
      <c r="H27" s="128">
        <v>832519.69717082835</v>
      </c>
      <c r="I27" s="46">
        <v>831843.69957734249</v>
      </c>
      <c r="J27" s="46">
        <v>832460.17387721443</v>
      </c>
      <c r="K27" s="51">
        <v>832263.68011182931</v>
      </c>
      <c r="L27" s="156">
        <v>833836.82419005036</v>
      </c>
      <c r="M27" s="69"/>
      <c r="N27" s="83">
        <v>72.672023419769076</v>
      </c>
      <c r="O27" s="96">
        <v>73.561994428127747</v>
      </c>
      <c r="P27" s="86">
        <v>74.452168350238082</v>
      </c>
      <c r="Q27" s="86">
        <v>75.127316209245393</v>
      </c>
      <c r="R27" s="83">
        <v>75.88246293685647</v>
      </c>
      <c r="S27" s="86">
        <v>76.026297369102906</v>
      </c>
      <c r="T27" s="86">
        <v>75.853542289898243</v>
      </c>
      <c r="U27" s="87">
        <v>75.823951940089756</v>
      </c>
      <c r="V27" s="83">
        <v>75.741670781630773</v>
      </c>
      <c r="W27" s="100">
        <v>75.812807024335783</v>
      </c>
    </row>
    <row r="28" spans="1:23" x14ac:dyDescent="0.3">
      <c r="B28" s="18" t="s">
        <v>4</v>
      </c>
      <c r="C28" s="49">
        <v>746881.29894109163</v>
      </c>
      <c r="D28" s="43">
        <v>757979.01919314801</v>
      </c>
      <c r="E28" s="41">
        <v>773769.31773135578</v>
      </c>
      <c r="F28" s="41">
        <v>780889.97710746666</v>
      </c>
      <c r="G28" s="49">
        <v>793188.59427958506</v>
      </c>
      <c r="H28" s="20">
        <v>798810.9092438966</v>
      </c>
      <c r="I28" s="21">
        <v>798308.88035502553</v>
      </c>
      <c r="J28" s="21">
        <v>799261.55276466359</v>
      </c>
      <c r="K28" s="55">
        <v>798810.11485188431</v>
      </c>
      <c r="L28" s="21">
        <v>800541.43148330296</v>
      </c>
      <c r="M28" s="69"/>
      <c r="N28" s="83">
        <f t="shared" ref="N28:N36" si="10">C28/C$25*100</f>
        <v>68.77242873312845</v>
      </c>
      <c r="O28" s="96">
        <f t="shared" ref="O28:O36" si="11">D28/D$25*100</f>
        <v>69.783040014099541</v>
      </c>
      <c r="P28" s="86">
        <f t="shared" ref="P28:P36" si="12">E28/E$25*100</f>
        <v>71.141601602851068</v>
      </c>
      <c r="Q28" s="86">
        <f t="shared" ref="Q28:Q36" si="13">F28/F$25*100</f>
        <v>71.654577843225425</v>
      </c>
      <c r="R28" s="83">
        <f t="shared" ref="R28:R36" si="14">G28/G$25*100</f>
        <v>72.610419111460402</v>
      </c>
      <c r="S28" s="86">
        <f t="shared" ref="S28:S36" si="15">H28/H$25*100</f>
        <v>72.94798661730448</v>
      </c>
      <c r="T28" s="86">
        <f t="shared" ref="T28:T36" si="16">I28/I$25*100</f>
        <v>72.795594229034677</v>
      </c>
      <c r="U28" s="87">
        <f t="shared" si="9"/>
        <v>72.800082774083748</v>
      </c>
      <c r="V28" s="83">
        <v>72.697168195563236</v>
      </c>
      <c r="W28" s="100">
        <v>72.785575425961568</v>
      </c>
    </row>
    <row r="29" spans="1:23" x14ac:dyDescent="0.3">
      <c r="B29" s="18" t="s">
        <v>5</v>
      </c>
      <c r="C29" s="49">
        <v>42350.319721934269</v>
      </c>
      <c r="D29" s="43">
        <v>41046.766660523586</v>
      </c>
      <c r="E29" s="41">
        <v>36007.271634535406</v>
      </c>
      <c r="F29" s="41">
        <v>37845.824576272214</v>
      </c>
      <c r="G29" s="49">
        <v>35743.463184024731</v>
      </c>
      <c r="H29" s="20">
        <v>33708.7879269318</v>
      </c>
      <c r="I29" s="21">
        <v>33534.819222316968</v>
      </c>
      <c r="J29" s="21">
        <v>33198.621112550834</v>
      </c>
      <c r="K29" s="55">
        <v>33453.565259944997</v>
      </c>
      <c r="L29" s="21">
        <v>33295.392706747363</v>
      </c>
      <c r="M29" s="69"/>
      <c r="N29" s="83">
        <f t="shared" si="10"/>
        <v>3.8995946866406244</v>
      </c>
      <c r="O29" s="96">
        <f t="shared" si="11"/>
        <v>3.7789544140282154</v>
      </c>
      <c r="P29" s="86">
        <f t="shared" si="12"/>
        <v>3.3105667473870066</v>
      </c>
      <c r="Q29" s="86">
        <f t="shared" si="13"/>
        <v>3.4727383660199651</v>
      </c>
      <c r="R29" s="83">
        <f t="shared" si="14"/>
        <v>3.2720438253960524</v>
      </c>
      <c r="S29" s="86">
        <f t="shared" si="15"/>
        <v>3.0783107517984414</v>
      </c>
      <c r="T29" s="86">
        <f t="shared" si="16"/>
        <v>3.0579480608635703</v>
      </c>
      <c r="U29" s="87">
        <f t="shared" si="9"/>
        <v>3.0238691660060013</v>
      </c>
      <c r="V29" s="83">
        <v>3.0445025860675425</v>
      </c>
      <c r="W29" s="100">
        <v>3.0272315983742022</v>
      </c>
    </row>
    <row r="30" spans="1:23" x14ac:dyDescent="0.3">
      <c r="B30" s="174" t="s">
        <v>6</v>
      </c>
      <c r="C30" s="46">
        <v>41458.590193006246</v>
      </c>
      <c r="D30" s="39">
        <v>38649.27665261631</v>
      </c>
      <c r="E30" s="46">
        <v>35677.527004592732</v>
      </c>
      <c r="F30" s="46">
        <v>34431.517877136394</v>
      </c>
      <c r="G30" s="51">
        <v>32764.546695211866</v>
      </c>
      <c r="H30" s="20">
        <v>33150.955234576504</v>
      </c>
      <c r="I30" s="21">
        <v>33407.13806910962</v>
      </c>
      <c r="J30" s="21">
        <v>30456.855351569022</v>
      </c>
      <c r="K30" s="55">
        <v>29187.553314099947</v>
      </c>
      <c r="L30" s="21">
        <v>27854.382726815009</v>
      </c>
      <c r="M30" s="69"/>
      <c r="N30" s="83">
        <f t="shared" si="10"/>
        <v>3.8174847107122192</v>
      </c>
      <c r="O30" s="96">
        <f t="shared" si="11"/>
        <v>3.558230440252149</v>
      </c>
      <c r="P30" s="86">
        <f t="shared" si="12"/>
        <v>3.2802494931918678</v>
      </c>
      <c r="Q30" s="86">
        <f t="shared" si="13"/>
        <v>3.1594410868563925</v>
      </c>
      <c r="R30" s="83">
        <f t="shared" si="14"/>
        <v>2.9993465421639383</v>
      </c>
      <c r="S30" s="86">
        <f t="shared" si="15"/>
        <v>3.0273690692228414</v>
      </c>
      <c r="T30" s="86">
        <f t="shared" si="16"/>
        <v>3.0463051671813108</v>
      </c>
      <c r="U30" s="87">
        <f t="shared" si="9"/>
        <v>2.774137681167026</v>
      </c>
      <c r="V30" s="83">
        <v>2.6562664055468646</v>
      </c>
      <c r="W30" s="100">
        <v>2.5325326025283688</v>
      </c>
    </row>
    <row r="31" spans="1:23" x14ac:dyDescent="0.3">
      <c r="B31" s="1" t="s">
        <v>7</v>
      </c>
      <c r="C31" s="16">
        <v>255328.29114396949</v>
      </c>
      <c r="D31" s="15">
        <v>248518.68749371154</v>
      </c>
      <c r="E31" s="16">
        <v>242192.63362951332</v>
      </c>
      <c r="F31" s="16">
        <v>236630.43043912074</v>
      </c>
      <c r="G31" s="53">
        <v>230692.89584117598</v>
      </c>
      <c r="H31" s="15">
        <v>229371.09759459473</v>
      </c>
      <c r="I31" s="16">
        <v>231393.66235354712</v>
      </c>
      <c r="J31" s="16">
        <v>234968.47077121705</v>
      </c>
      <c r="K31" s="53">
        <v>237367.51657406907</v>
      </c>
      <c r="L31" s="16">
        <v>238171.54308313158</v>
      </c>
      <c r="M31" s="69"/>
      <c r="N31" s="82">
        <f t="shared" si="10"/>
        <v>23.510491869518717</v>
      </c>
      <c r="O31" s="81">
        <f t="shared" si="11"/>
        <v>22.879775131620086</v>
      </c>
      <c r="P31" s="85">
        <f t="shared" si="12"/>
        <v>22.267582156570036</v>
      </c>
      <c r="Q31" s="85">
        <f t="shared" si="13"/>
        <v>21.713242703898182</v>
      </c>
      <c r="R31" s="82">
        <f t="shared" si="14"/>
        <v>21.118190520979603</v>
      </c>
      <c r="S31" s="85">
        <f t="shared" si="15"/>
        <v>20.946333561674226</v>
      </c>
      <c r="T31" s="85">
        <f t="shared" si="16"/>
        <v>21.100152542920455</v>
      </c>
      <c r="U31" s="85">
        <f t="shared" si="9"/>
        <v>21.401910378743224</v>
      </c>
      <c r="V31" s="82">
        <v>21.602062812822354</v>
      </c>
      <c r="W31" s="99">
        <v>21.654660373135851</v>
      </c>
    </row>
    <row r="32" spans="1:23" x14ac:dyDescent="0.3">
      <c r="B32" s="18" t="s">
        <v>8</v>
      </c>
      <c r="C32" s="46">
        <v>39414.357449478885</v>
      </c>
      <c r="D32" s="39">
        <v>30898.465662809958</v>
      </c>
      <c r="E32" s="46">
        <v>27215.321302117241</v>
      </c>
      <c r="F32" s="46">
        <v>28459.526128419384</v>
      </c>
      <c r="G32" s="51">
        <v>26094.830754231647</v>
      </c>
      <c r="H32" s="20">
        <v>26620.989546377881</v>
      </c>
      <c r="I32" s="21">
        <v>26022.735170373995</v>
      </c>
      <c r="J32" s="21">
        <v>28502.066860911767</v>
      </c>
      <c r="K32" s="55">
        <v>30189.360833038358</v>
      </c>
      <c r="L32" s="21">
        <v>32084.777602240356</v>
      </c>
      <c r="M32" s="69"/>
      <c r="N32" s="83">
        <f t="shared" si="10"/>
        <v>3.6292528579834347</v>
      </c>
      <c r="O32" s="96">
        <f t="shared" si="11"/>
        <v>2.8446550776792789</v>
      </c>
      <c r="P32" s="86">
        <f t="shared" si="12"/>
        <v>2.5022206246759167</v>
      </c>
      <c r="Q32" s="86">
        <f t="shared" si="13"/>
        <v>2.6114502556478465</v>
      </c>
      <c r="R32" s="83">
        <f t="shared" si="14"/>
        <v>2.3887844724094935</v>
      </c>
      <c r="S32" s="86">
        <f t="shared" si="15"/>
        <v>2.4310479072033453</v>
      </c>
      <c r="T32" s="86">
        <f t="shared" si="16"/>
        <v>2.3729417482487731</v>
      </c>
      <c r="U32" s="87">
        <f t="shared" si="9"/>
        <v>2.5960873753147986</v>
      </c>
      <c r="V32" s="83">
        <v>2.7474377219207811</v>
      </c>
      <c r="W32" s="100">
        <v>2.9171619460919502</v>
      </c>
    </row>
    <row r="33" spans="1:23" x14ac:dyDescent="0.3">
      <c r="B33" s="18" t="s">
        <v>9</v>
      </c>
      <c r="C33" s="46">
        <v>59778.453497075854</v>
      </c>
      <c r="D33" s="39">
        <v>61881.05819516207</v>
      </c>
      <c r="E33" s="46">
        <v>61873.994430977815</v>
      </c>
      <c r="F33" s="46">
        <v>61382.362697837976</v>
      </c>
      <c r="G33" s="51">
        <v>61533.335244051792</v>
      </c>
      <c r="H33" s="20">
        <v>62917.122995704267</v>
      </c>
      <c r="I33" s="21">
        <v>64580.253049512678</v>
      </c>
      <c r="J33" s="21">
        <v>66608.907072217116</v>
      </c>
      <c r="K33" s="55">
        <v>66937.57509636863</v>
      </c>
      <c r="L33" s="21">
        <v>65317.418844583372</v>
      </c>
      <c r="M33" s="69"/>
      <c r="N33" s="83">
        <f t="shared" si="10"/>
        <v>5.5043678811250238</v>
      </c>
      <c r="O33" s="96">
        <f t="shared" si="11"/>
        <v>5.6970552624853621</v>
      </c>
      <c r="P33" s="86">
        <f t="shared" si="12"/>
        <v>5.6887950459078702</v>
      </c>
      <c r="Q33" s="86">
        <f t="shared" si="13"/>
        <v>5.6324545263410739</v>
      </c>
      <c r="R33" s="83">
        <f t="shared" si="14"/>
        <v>5.6329116349115331</v>
      </c>
      <c r="S33" s="86">
        <f t="shared" si="15"/>
        <v>5.7456369125382007</v>
      </c>
      <c r="T33" s="86">
        <f t="shared" si="16"/>
        <v>5.8888959046904201</v>
      </c>
      <c r="U33" s="87">
        <f t="shared" si="9"/>
        <v>6.0670176509496745</v>
      </c>
      <c r="V33" s="83">
        <v>6.0917758362212808</v>
      </c>
      <c r="W33" s="100">
        <v>5.9386881540068108</v>
      </c>
    </row>
    <row r="34" spans="1:23" x14ac:dyDescent="0.3">
      <c r="B34" s="18" t="s">
        <v>10</v>
      </c>
      <c r="C34" s="46">
        <v>51310.047855854973</v>
      </c>
      <c r="D34" s="39">
        <v>48093.244500842862</v>
      </c>
      <c r="E34" s="46">
        <v>45936.463725620124</v>
      </c>
      <c r="F34" s="46">
        <v>43630.722801709286</v>
      </c>
      <c r="G34" s="51">
        <v>43316.779648390002</v>
      </c>
      <c r="H34" s="20">
        <v>42629.214940286962</v>
      </c>
      <c r="I34" s="21">
        <v>43721.409610436269</v>
      </c>
      <c r="J34" s="21">
        <v>44454.206353603964</v>
      </c>
      <c r="K34" s="55">
        <v>45945.687215870727</v>
      </c>
      <c r="L34" s="21">
        <v>46593.091140986689</v>
      </c>
      <c r="M34" s="69"/>
      <c r="N34" s="83">
        <f t="shared" si="10"/>
        <v>4.7246016394614729</v>
      </c>
      <c r="O34" s="96">
        <f t="shared" si="11"/>
        <v>4.4276856224631089</v>
      </c>
      <c r="P34" s="86">
        <f t="shared" si="12"/>
        <v>4.2234727153480884</v>
      </c>
      <c r="Q34" s="86">
        <f t="shared" si="13"/>
        <v>4.0035614683283605</v>
      </c>
      <c r="R34" s="83">
        <f t="shared" si="14"/>
        <v>3.965323691631061</v>
      </c>
      <c r="S34" s="86">
        <f t="shared" si="15"/>
        <v>3.8929305608929496</v>
      </c>
      <c r="T34" s="86">
        <f t="shared" si="16"/>
        <v>3.9868352606917101</v>
      </c>
      <c r="U34" s="87">
        <f t="shared" si="9"/>
        <v>4.0490749129671491</v>
      </c>
      <c r="V34" s="83">
        <v>4.1813708781244223</v>
      </c>
      <c r="W34" s="100">
        <v>4.2362641285002898</v>
      </c>
    </row>
    <row r="35" spans="1:23" x14ac:dyDescent="0.3">
      <c r="B35" s="18" t="s">
        <v>11</v>
      </c>
      <c r="C35" s="46">
        <v>48389.390121295131</v>
      </c>
      <c r="D35" s="39">
        <v>49892.659692570502</v>
      </c>
      <c r="E35" s="46">
        <v>49660.664296130868</v>
      </c>
      <c r="F35" s="46">
        <v>48586.23483914719</v>
      </c>
      <c r="G35" s="51">
        <v>46786.725220647641</v>
      </c>
      <c r="H35" s="20">
        <v>45285.834823584351</v>
      </c>
      <c r="I35" s="21">
        <v>46289.316445513068</v>
      </c>
      <c r="J35" s="21">
        <v>45990.647788055052</v>
      </c>
      <c r="K35" s="55">
        <v>45573.942711119227</v>
      </c>
      <c r="L35" s="21">
        <v>45216.897999693552</v>
      </c>
      <c r="M35" s="69"/>
      <c r="N35" s="83">
        <f t="shared" si="10"/>
        <v>4.455669044431108</v>
      </c>
      <c r="O35" s="96">
        <f t="shared" si="11"/>
        <v>4.5933480737272259</v>
      </c>
      <c r="P35" s="86">
        <f t="shared" si="12"/>
        <v>4.5658817346837095</v>
      </c>
      <c r="Q35" s="86">
        <f t="shared" si="13"/>
        <v>4.4582799734306073</v>
      </c>
      <c r="R35" s="83">
        <f t="shared" si="14"/>
        <v>4.2829709751556324</v>
      </c>
      <c r="S35" s="86">
        <f t="shared" si="15"/>
        <v>4.135534998878752</v>
      </c>
      <c r="T35" s="86">
        <f t="shared" si="16"/>
        <v>4.2209956321773472</v>
      </c>
      <c r="U35" s="87">
        <f t="shared" si="9"/>
        <v>4.1890204204404773</v>
      </c>
      <c r="V35" s="83">
        <v>4.1475395929601033</v>
      </c>
      <c r="W35" s="100">
        <v>4.1111400490373615</v>
      </c>
    </row>
    <row r="36" spans="1:23" x14ac:dyDescent="0.3">
      <c r="B36" s="18" t="s">
        <v>12</v>
      </c>
      <c r="C36" s="46">
        <v>56436.042220264644</v>
      </c>
      <c r="D36" s="39">
        <v>57753.259442326147</v>
      </c>
      <c r="E36" s="46">
        <v>57506.18987466726</v>
      </c>
      <c r="F36" s="46">
        <v>54571.58397200692</v>
      </c>
      <c r="G36" s="51">
        <v>52961.224973854914</v>
      </c>
      <c r="H36" s="20">
        <v>51917.935288641267</v>
      </c>
      <c r="I36" s="21">
        <v>50779.948077711131</v>
      </c>
      <c r="J36" s="21">
        <v>49412.642696429131</v>
      </c>
      <c r="K36" s="55">
        <v>48720.950717672131</v>
      </c>
      <c r="L36" s="21">
        <v>48959.357495627592</v>
      </c>
      <c r="M36" s="69"/>
      <c r="N36" s="83">
        <f t="shared" si="10"/>
        <v>5.1966004465176754</v>
      </c>
      <c r="O36" s="96">
        <f t="shared" si="11"/>
        <v>5.3170310952651105</v>
      </c>
      <c r="P36" s="86">
        <f t="shared" si="12"/>
        <v>5.2872120359544486</v>
      </c>
      <c r="Q36" s="86">
        <f t="shared" si="13"/>
        <v>5.0074964801502944</v>
      </c>
      <c r="R36" s="83">
        <f t="shared" si="14"/>
        <v>4.8481997468718827</v>
      </c>
      <c r="S36" s="86">
        <f t="shared" si="15"/>
        <v>4.7411831821609791</v>
      </c>
      <c r="T36" s="86">
        <f t="shared" si="16"/>
        <v>4.6304839971122069</v>
      </c>
      <c r="U36" s="87">
        <f t="shared" si="9"/>
        <v>4.5007100190711249</v>
      </c>
      <c r="V36" s="83">
        <v>4.4339387835957664</v>
      </c>
      <c r="W36" s="168">
        <v>4.4514060954994363</v>
      </c>
    </row>
    <row r="37" spans="1:23" x14ac:dyDescent="0.3">
      <c r="C37" s="48"/>
      <c r="D37" s="40"/>
      <c r="E37" s="48"/>
      <c r="F37" s="48"/>
      <c r="G37" s="52"/>
      <c r="H37" s="80"/>
      <c r="I37" s="21"/>
      <c r="J37" s="21"/>
      <c r="K37" s="55"/>
      <c r="L37" s="21"/>
      <c r="M37" s="69"/>
      <c r="N37" s="78"/>
      <c r="O37" s="80"/>
      <c r="P37" s="57"/>
      <c r="Q37" s="57"/>
      <c r="R37" s="74"/>
      <c r="V37" s="83"/>
      <c r="W37" s="165"/>
    </row>
    <row r="38" spans="1:23" s="1" customFormat="1" x14ac:dyDescent="0.3">
      <c r="A38" s="1" t="s">
        <v>14</v>
      </c>
      <c r="B38" s="13" t="s">
        <v>2</v>
      </c>
      <c r="C38" s="16">
        <v>674350.25</v>
      </c>
      <c r="D38" s="15">
        <v>674076.50000000023</v>
      </c>
      <c r="E38" s="16">
        <v>674342</v>
      </c>
      <c r="F38" s="16">
        <v>674830.74999999988</v>
      </c>
      <c r="G38" s="53">
        <v>675461.74999999953</v>
      </c>
      <c r="H38" s="15">
        <v>676254.49999999872</v>
      </c>
      <c r="I38" s="16">
        <v>676511.9999999979</v>
      </c>
      <c r="J38" s="16">
        <v>676581.99999999825</v>
      </c>
      <c r="K38" s="53">
        <v>676456.2499999986</v>
      </c>
      <c r="L38" s="155">
        <v>676077.49999999884</v>
      </c>
      <c r="M38" s="69"/>
      <c r="N38" s="77"/>
      <c r="O38" s="58"/>
      <c r="P38" s="58"/>
      <c r="Q38" s="58"/>
      <c r="R38" s="92"/>
      <c r="T38" s="35"/>
      <c r="V38" s="82"/>
      <c r="W38" s="153"/>
    </row>
    <row r="39" spans="1:23" x14ac:dyDescent="0.3">
      <c r="B39" s="1" t="s">
        <v>3</v>
      </c>
      <c r="C39" s="16">
        <v>536526.29101433209</v>
      </c>
      <c r="D39" s="15">
        <v>538572.05491310917</v>
      </c>
      <c r="E39" s="16">
        <v>535350.30586353061</v>
      </c>
      <c r="F39" s="16">
        <v>535607.3619827677</v>
      </c>
      <c r="G39" s="53">
        <v>539625.51195741538</v>
      </c>
      <c r="H39" s="15">
        <v>544438.29947910563</v>
      </c>
      <c r="I39" s="16">
        <v>550848.5850689963</v>
      </c>
      <c r="J39" s="16">
        <v>552007.6561828563</v>
      </c>
      <c r="K39" s="53">
        <v>550026.55690909247</v>
      </c>
      <c r="L39" s="155">
        <v>550101.86300468631</v>
      </c>
      <c r="M39" s="69"/>
      <c r="N39" s="82">
        <f t="shared" ref="N39:U49" si="17">C39/C$38*100</f>
        <v>79.561962202035531</v>
      </c>
      <c r="O39" s="85">
        <f t="shared" si="17"/>
        <v>79.897764558341521</v>
      </c>
      <c r="P39" s="85">
        <f t="shared" si="17"/>
        <v>79.38854555455994</v>
      </c>
      <c r="Q39" s="85">
        <f t="shared" si="17"/>
        <v>79.369139889189668</v>
      </c>
      <c r="R39" s="82">
        <f t="shared" si="17"/>
        <v>79.88986970134367</v>
      </c>
      <c r="S39" s="85">
        <f t="shared" si="17"/>
        <v>80.507900424929772</v>
      </c>
      <c r="T39" s="85">
        <f t="shared" si="17"/>
        <v>81.424806222062287</v>
      </c>
      <c r="U39" s="85">
        <f t="shared" si="17"/>
        <v>81.587694644973965</v>
      </c>
      <c r="V39" s="82">
        <v>81.309997048455628</v>
      </c>
      <c r="W39" s="99">
        <v>81.366686955961015</v>
      </c>
    </row>
    <row r="40" spans="1:23" x14ac:dyDescent="0.3">
      <c r="B40" s="174" t="s">
        <v>37</v>
      </c>
      <c r="C40" s="49">
        <v>519252.63849602157</v>
      </c>
      <c r="D40" s="43">
        <v>523528.03592488827</v>
      </c>
      <c r="E40" s="41">
        <v>521825.43192789162</v>
      </c>
      <c r="F40" s="41">
        <v>522467.33356393664</v>
      </c>
      <c r="G40" s="63">
        <v>526995.92506909498</v>
      </c>
      <c r="H40" s="128">
        <v>531111.88409241755</v>
      </c>
      <c r="I40" s="46">
        <v>537707.6115842975</v>
      </c>
      <c r="J40" s="46">
        <v>538253.46936180245</v>
      </c>
      <c r="K40" s="51">
        <v>536150.82548020768</v>
      </c>
      <c r="L40" s="156">
        <v>536735.2919544481</v>
      </c>
      <c r="M40" s="69"/>
      <c r="N40" s="83">
        <v>77.000436864377463</v>
      </c>
      <c r="O40" s="96">
        <v>77.665967575622062</v>
      </c>
      <c r="P40" s="86">
        <v>77.382905399321359</v>
      </c>
      <c r="Q40" s="86">
        <v>77.421980780208472</v>
      </c>
      <c r="R40" s="83">
        <v>78.020098853724178</v>
      </c>
      <c r="S40" s="86">
        <v>78.537279100164</v>
      </c>
      <c r="T40" s="86">
        <v>79.482346445340085</v>
      </c>
      <c r="U40" s="87">
        <v>79.554801836555484</v>
      </c>
      <c r="V40" s="83">
        <v>79.258758490324951</v>
      </c>
      <c r="W40" s="100">
        <v>79.389610208067722</v>
      </c>
    </row>
    <row r="41" spans="1:23" x14ac:dyDescent="0.3">
      <c r="B41" s="18" t="s">
        <v>4</v>
      </c>
      <c r="C41" s="49">
        <v>496862.787732</v>
      </c>
      <c r="D41" s="43">
        <v>504468.13402250444</v>
      </c>
      <c r="E41" s="41">
        <v>505853.77448469994</v>
      </c>
      <c r="F41" s="41">
        <v>507261.47048888443</v>
      </c>
      <c r="G41" s="49">
        <v>512376.20558880171</v>
      </c>
      <c r="H41" s="20">
        <v>516640.1374466432</v>
      </c>
      <c r="I41" s="21">
        <v>523059.18785983545</v>
      </c>
      <c r="J41" s="21">
        <v>525143.29148026078</v>
      </c>
      <c r="K41" s="55">
        <v>523075.99196665245</v>
      </c>
      <c r="L41" s="157">
        <v>524042.51139583963</v>
      </c>
      <c r="M41" s="69"/>
      <c r="N41" s="97">
        <f t="shared" ref="N41:N49" si="18">C41/C$38*100</f>
        <v>73.680225925919061</v>
      </c>
      <c r="O41" s="87">
        <f t="shared" ref="O41:O49" si="19">D41/D$38*100</f>
        <v>74.838409887083174</v>
      </c>
      <c r="P41" s="87">
        <f t="shared" ref="P41:P49" si="20">E41/E$38*100</f>
        <v>75.014425096568203</v>
      </c>
      <c r="Q41" s="87">
        <f t="shared" ref="Q41:Q49" si="21">F41/F$38*100</f>
        <v>75.168695334183354</v>
      </c>
      <c r="R41" s="97">
        <f t="shared" ref="R41:R49" si="22">G41/G$38*100</f>
        <v>75.855695098767924</v>
      </c>
      <c r="S41" s="87">
        <f t="shared" ref="S41:S49" si="23">H41/H$38*100</f>
        <v>76.397293836365478</v>
      </c>
      <c r="T41" s="87">
        <f t="shared" ref="T41:T49" si="24">I41/I$38*100</f>
        <v>77.317059839269234</v>
      </c>
      <c r="U41" s="87">
        <f t="shared" si="17"/>
        <v>77.617094672968264</v>
      </c>
      <c r="V41" s="83">
        <v>77.325916046551953</v>
      </c>
      <c r="W41" s="100">
        <v>77.512195184108407</v>
      </c>
    </row>
    <row r="42" spans="1:23" x14ac:dyDescent="0.3">
      <c r="B42" s="18" t="s">
        <v>5</v>
      </c>
      <c r="C42" s="49">
        <v>22389.850764021568</v>
      </c>
      <c r="D42" s="43">
        <v>19059.901902383823</v>
      </c>
      <c r="E42" s="41">
        <v>15971.657443191703</v>
      </c>
      <c r="F42" s="41">
        <v>15205.863075052199</v>
      </c>
      <c r="G42" s="49">
        <v>14619.719480293237</v>
      </c>
      <c r="H42" s="20">
        <v>14471.746645774336</v>
      </c>
      <c r="I42" s="21">
        <v>14648.423724462036</v>
      </c>
      <c r="J42" s="21">
        <v>13110.177881541671</v>
      </c>
      <c r="K42" s="55">
        <v>13074.833513555259</v>
      </c>
      <c r="L42" s="157">
        <v>12692.78055860848</v>
      </c>
      <c r="M42" s="69"/>
      <c r="N42" s="97">
        <f t="shared" si="18"/>
        <v>3.3202109384584002</v>
      </c>
      <c r="O42" s="84">
        <f t="shared" si="19"/>
        <v>2.8275576885388851</v>
      </c>
      <c r="P42" s="87">
        <f t="shared" si="20"/>
        <v>2.3684803027531585</v>
      </c>
      <c r="Q42" s="87">
        <f t="shared" si="21"/>
        <v>2.2532854460251257</v>
      </c>
      <c r="R42" s="97">
        <f t="shared" si="22"/>
        <v>2.1644037549562576</v>
      </c>
      <c r="S42" s="87">
        <f t="shared" si="23"/>
        <v>2.1399852637985202</v>
      </c>
      <c r="T42" s="87">
        <f t="shared" si="24"/>
        <v>2.1652866060708575</v>
      </c>
      <c r="U42" s="87">
        <f t="shared" si="17"/>
        <v>1.9377071635872229</v>
      </c>
      <c r="V42" s="83">
        <v>1.9328424437730134</v>
      </c>
      <c r="W42" s="100">
        <v>1.8774150239593095</v>
      </c>
    </row>
    <row r="43" spans="1:23" x14ac:dyDescent="0.3">
      <c r="B43" s="174" t="s">
        <v>6</v>
      </c>
      <c r="C43" s="46">
        <v>17273.652518310391</v>
      </c>
      <c r="D43" s="39">
        <v>15044.018988220825</v>
      </c>
      <c r="E43" s="46">
        <v>13524.873935638865</v>
      </c>
      <c r="F43" s="46">
        <v>13140.028418831</v>
      </c>
      <c r="G43" s="51">
        <v>12629.586888320275</v>
      </c>
      <c r="H43" s="20">
        <v>13326.415386688042</v>
      </c>
      <c r="I43" s="21">
        <v>13140.973484698708</v>
      </c>
      <c r="J43" s="21">
        <v>13754.186821053876</v>
      </c>
      <c r="K43" s="55">
        <v>13875.73142888479</v>
      </c>
      <c r="L43" s="157">
        <v>13366.571050238243</v>
      </c>
      <c r="M43" s="69"/>
      <c r="N43" s="97">
        <f t="shared" si="18"/>
        <v>2.5615253376580478</v>
      </c>
      <c r="O43" s="84">
        <f t="shared" si="19"/>
        <v>2.2317969827194419</v>
      </c>
      <c r="P43" s="87">
        <f t="shared" si="20"/>
        <v>2.0056401552385679</v>
      </c>
      <c r="Q43" s="87">
        <f t="shared" si="21"/>
        <v>1.9471591089811784</v>
      </c>
      <c r="R43" s="97">
        <f t="shared" si="22"/>
        <v>1.8697708476194668</v>
      </c>
      <c r="S43" s="87">
        <f t="shared" si="23"/>
        <v>1.9706213247657602</v>
      </c>
      <c r="T43" s="87">
        <f t="shared" si="24"/>
        <v>1.9424597767221792</v>
      </c>
      <c r="U43" s="87">
        <f t="shared" si="17"/>
        <v>2.0328928084184787</v>
      </c>
      <c r="V43" s="83">
        <v>2.0512385581306725</v>
      </c>
      <c r="W43" s="100">
        <v>1.9770767478932911</v>
      </c>
    </row>
    <row r="44" spans="1:23" x14ac:dyDescent="0.3">
      <c r="B44" s="1" t="s">
        <v>7</v>
      </c>
      <c r="C44" s="16">
        <v>137823.95898566791</v>
      </c>
      <c r="D44" s="15">
        <v>135504.44508689092</v>
      </c>
      <c r="E44" s="16">
        <v>138991.69413646933</v>
      </c>
      <c r="F44" s="16">
        <v>139223.38801723218</v>
      </c>
      <c r="G44" s="53">
        <v>135836.23804258433</v>
      </c>
      <c r="H44" s="15">
        <v>131816.20052089309</v>
      </c>
      <c r="I44" s="16">
        <v>125663.41493100158</v>
      </c>
      <c r="J44" s="16">
        <v>124574.34381714193</v>
      </c>
      <c r="K44" s="53">
        <v>126429.69309090622</v>
      </c>
      <c r="L44" s="155">
        <v>125975.63699531258</v>
      </c>
      <c r="M44" s="69"/>
      <c r="N44" s="82">
        <f t="shared" si="18"/>
        <v>20.438037797964473</v>
      </c>
      <c r="O44" s="81">
        <f t="shared" si="19"/>
        <v>20.102235441658458</v>
      </c>
      <c r="P44" s="85">
        <f t="shared" si="20"/>
        <v>20.611454445440049</v>
      </c>
      <c r="Q44" s="85">
        <f t="shared" si="21"/>
        <v>20.630860110810335</v>
      </c>
      <c r="R44" s="82">
        <f t="shared" si="22"/>
        <v>20.110130298656355</v>
      </c>
      <c r="S44" s="85">
        <f t="shared" si="23"/>
        <v>19.492099575070235</v>
      </c>
      <c r="T44" s="85">
        <f t="shared" si="24"/>
        <v>18.575193777937709</v>
      </c>
      <c r="U44" s="85">
        <f t="shared" si="17"/>
        <v>18.412305355026035</v>
      </c>
      <c r="V44" s="82">
        <v>18.690002951544386</v>
      </c>
      <c r="W44" s="99">
        <v>18.633313044039003</v>
      </c>
    </row>
    <row r="45" spans="1:23" x14ac:dyDescent="0.3">
      <c r="B45" s="18" t="s">
        <v>8</v>
      </c>
      <c r="C45" s="46">
        <v>17746.063435990138</v>
      </c>
      <c r="D45" s="39">
        <v>15137.10690635752</v>
      </c>
      <c r="E45" s="46">
        <v>15014.766779636049</v>
      </c>
      <c r="F45" s="46">
        <v>14403.002928787664</v>
      </c>
      <c r="G45" s="51">
        <v>12777.088803607754</v>
      </c>
      <c r="H45" s="20">
        <v>11453.267411912182</v>
      </c>
      <c r="I45" s="21">
        <v>10121.486946130197</v>
      </c>
      <c r="J45" s="21">
        <v>10200.285191782139</v>
      </c>
      <c r="K45" s="55">
        <v>10902.41942857008</v>
      </c>
      <c r="L45" s="157">
        <v>11092.650548957989</v>
      </c>
      <c r="M45" s="70"/>
      <c r="N45" s="97">
        <f t="shared" si="18"/>
        <v>2.6315795739662198</v>
      </c>
      <c r="O45" s="84">
        <f t="shared" si="19"/>
        <v>2.2456066791169125</v>
      </c>
      <c r="P45" s="87">
        <f t="shared" si="20"/>
        <v>2.2265803968366273</v>
      </c>
      <c r="Q45" s="87">
        <f t="shared" si="21"/>
        <v>2.134313370987861</v>
      </c>
      <c r="R45" s="97">
        <f t="shared" si="22"/>
        <v>1.8916080449570629</v>
      </c>
      <c r="S45" s="87">
        <f t="shared" si="23"/>
        <v>1.6936327095660293</v>
      </c>
      <c r="T45" s="87">
        <f t="shared" si="24"/>
        <v>1.4961282203612394</v>
      </c>
      <c r="U45" s="87">
        <f t="shared" si="17"/>
        <v>1.5076199472912619</v>
      </c>
      <c r="V45" s="83">
        <v>1.611696163435566</v>
      </c>
      <c r="W45" s="100">
        <v>1.6407365352282848</v>
      </c>
    </row>
    <row r="46" spans="1:23" x14ac:dyDescent="0.3">
      <c r="B46" s="18" t="s">
        <v>9</v>
      </c>
      <c r="C46" s="46">
        <v>35823.471230248499</v>
      </c>
      <c r="D46" s="39">
        <v>36129.66516795972</v>
      </c>
      <c r="E46" s="46">
        <v>37053.538355156263</v>
      </c>
      <c r="F46" s="46">
        <v>37221.696098167122</v>
      </c>
      <c r="G46" s="51">
        <v>38080.801981638157</v>
      </c>
      <c r="H46" s="20">
        <v>38475.083787998316</v>
      </c>
      <c r="I46" s="21">
        <v>36959.507851614784</v>
      </c>
      <c r="J46" s="21">
        <v>36870.428737195864</v>
      </c>
      <c r="K46" s="55">
        <v>37180.830176852156</v>
      </c>
      <c r="L46" s="157">
        <v>36481.316002743726</v>
      </c>
      <c r="M46" s="69"/>
      <c r="N46" s="97">
        <f t="shared" si="18"/>
        <v>5.3122944983335438</v>
      </c>
      <c r="O46" s="84">
        <f t="shared" si="19"/>
        <v>5.3598760923959983</v>
      </c>
      <c r="P46" s="87">
        <f t="shared" si="20"/>
        <v>5.4947694723384073</v>
      </c>
      <c r="Q46" s="87">
        <f t="shared" si="21"/>
        <v>5.5157083606766779</v>
      </c>
      <c r="R46" s="97">
        <f t="shared" si="22"/>
        <v>5.6377436593024228</v>
      </c>
      <c r="S46" s="87">
        <f t="shared" si="23"/>
        <v>5.6894384862501308</v>
      </c>
      <c r="T46" s="87">
        <f t="shared" si="24"/>
        <v>5.463244975937589</v>
      </c>
      <c r="U46" s="87">
        <f t="shared" si="17"/>
        <v>5.4495136934171997</v>
      </c>
      <c r="V46" s="83">
        <v>5.4964131349000374</v>
      </c>
      <c r="W46" s="100">
        <v>5.3960257518914307</v>
      </c>
    </row>
    <row r="47" spans="1:23" x14ac:dyDescent="0.3">
      <c r="B47" s="18" t="s">
        <v>10</v>
      </c>
      <c r="C47" s="46">
        <v>12701.757704984768</v>
      </c>
      <c r="D47" s="39">
        <v>13418.875504902437</v>
      </c>
      <c r="E47" s="46">
        <v>14629.643500640948</v>
      </c>
      <c r="F47" s="46">
        <v>14078.548351051752</v>
      </c>
      <c r="G47" s="51">
        <v>13894.272899237187</v>
      </c>
      <c r="H47" s="20">
        <v>13963.114236205181</v>
      </c>
      <c r="I47" s="21">
        <v>13290.761488740762</v>
      </c>
      <c r="J47" s="21">
        <v>13018.125807534538</v>
      </c>
      <c r="K47" s="55">
        <v>13860.770663292915</v>
      </c>
      <c r="L47" s="157">
        <v>13349.000030723557</v>
      </c>
      <c r="M47" s="69"/>
      <c r="N47" s="97">
        <f t="shared" si="18"/>
        <v>1.8835549782898082</v>
      </c>
      <c r="O47" s="84">
        <f t="shared" si="19"/>
        <v>1.9907051358269323</v>
      </c>
      <c r="P47" s="87">
        <f t="shared" si="20"/>
        <v>2.1694694236219823</v>
      </c>
      <c r="Q47" s="87">
        <f t="shared" si="21"/>
        <v>2.0862339706736472</v>
      </c>
      <c r="R47" s="97">
        <f t="shared" si="22"/>
        <v>2.0570036570149526</v>
      </c>
      <c r="S47" s="87">
        <f t="shared" si="23"/>
        <v>2.0647720992917917</v>
      </c>
      <c r="T47" s="87">
        <f t="shared" si="24"/>
        <v>1.964600995805071</v>
      </c>
      <c r="U47" s="87">
        <f t="shared" si="17"/>
        <v>1.9241017064501524</v>
      </c>
      <c r="V47" s="83">
        <v>2.0490269198182358</v>
      </c>
      <c r="W47" s="100">
        <v>1.9744777826097719</v>
      </c>
    </row>
    <row r="48" spans="1:23" x14ac:dyDescent="0.3">
      <c r="B48" s="18" t="s">
        <v>11</v>
      </c>
      <c r="C48" s="46">
        <v>27271.437707024634</v>
      </c>
      <c r="D48" s="39">
        <v>27119.208828352726</v>
      </c>
      <c r="E48" s="46">
        <v>27970.881512401018</v>
      </c>
      <c r="F48" s="46">
        <v>28289.06829012364</v>
      </c>
      <c r="G48" s="51">
        <v>27540.773509316994</v>
      </c>
      <c r="H48" s="20">
        <v>27056.330843113352</v>
      </c>
      <c r="I48" s="21">
        <v>25608.108582407032</v>
      </c>
      <c r="J48" s="21">
        <v>24866.309023732978</v>
      </c>
      <c r="K48" s="55">
        <v>25402.625919230828</v>
      </c>
      <c r="L48" s="157">
        <v>26185.972441502672</v>
      </c>
      <c r="M48" s="69"/>
      <c r="N48" s="97">
        <f t="shared" si="18"/>
        <v>4.0441058199392126</v>
      </c>
      <c r="O48" s="84">
        <f t="shared" si="19"/>
        <v>4.02316485270629</v>
      </c>
      <c r="P48" s="87">
        <f t="shared" si="20"/>
        <v>4.1478777107759885</v>
      </c>
      <c r="Q48" s="87">
        <f t="shared" si="21"/>
        <v>4.1920241912692395</v>
      </c>
      <c r="R48" s="97">
        <f t="shared" si="22"/>
        <v>4.0773254013742468</v>
      </c>
      <c r="S48" s="87">
        <f t="shared" si="23"/>
        <v>4.0009095456094421</v>
      </c>
      <c r="T48" s="87">
        <f t="shared" si="24"/>
        <v>3.7853147590001521</v>
      </c>
      <c r="U48" s="87">
        <f t="shared" si="17"/>
        <v>3.6752838567583885</v>
      </c>
      <c r="V48" s="83">
        <v>3.7552503830411621</v>
      </c>
      <c r="W48" s="100">
        <v>3.8732205171008824</v>
      </c>
    </row>
    <row r="49" spans="1:23" x14ac:dyDescent="0.3">
      <c r="B49" s="18" t="s">
        <v>12</v>
      </c>
      <c r="C49" s="46">
        <v>44281.228907419878</v>
      </c>
      <c r="D49" s="39">
        <v>43699.588679318505</v>
      </c>
      <c r="E49" s="46">
        <v>44322.863988635072</v>
      </c>
      <c r="F49" s="46">
        <v>45231.072349102011</v>
      </c>
      <c r="G49" s="51">
        <v>43543.300848784231</v>
      </c>
      <c r="H49" s="20">
        <v>40868.404241664059</v>
      </c>
      <c r="I49" s="21">
        <v>39683.550062108792</v>
      </c>
      <c r="J49" s="21">
        <v>39619.195056896417</v>
      </c>
      <c r="K49" s="55">
        <v>39083.046902960254</v>
      </c>
      <c r="L49" s="157">
        <v>38866.69797138463</v>
      </c>
      <c r="M49" s="69"/>
      <c r="N49" s="97">
        <f t="shared" si="18"/>
        <v>6.5665029274356872</v>
      </c>
      <c r="O49" s="84">
        <f t="shared" si="19"/>
        <v>6.4828826816123231</v>
      </c>
      <c r="P49" s="87">
        <f t="shared" si="20"/>
        <v>6.5727574418670454</v>
      </c>
      <c r="Q49" s="87">
        <f t="shared" si="21"/>
        <v>6.7025802172029092</v>
      </c>
      <c r="R49" s="97">
        <f t="shared" si="22"/>
        <v>6.4464495360076661</v>
      </c>
      <c r="S49" s="87">
        <f t="shared" si="23"/>
        <v>6.0433467343528413</v>
      </c>
      <c r="T49" s="87">
        <f t="shared" si="24"/>
        <v>5.865904826833658</v>
      </c>
      <c r="U49" s="87">
        <f t="shared" si="17"/>
        <v>5.855786151109033</v>
      </c>
      <c r="V49" s="83">
        <v>5.7776163503493887</v>
      </c>
      <c r="W49" s="100">
        <v>5.748852457208633</v>
      </c>
    </row>
    <row r="50" spans="1:23" x14ac:dyDescent="0.3">
      <c r="C50" s="48"/>
      <c r="D50" s="40"/>
      <c r="E50" s="48"/>
      <c r="F50" s="48"/>
      <c r="G50" s="52"/>
      <c r="H50" s="80"/>
      <c r="I50" s="21"/>
      <c r="J50" s="21"/>
      <c r="K50" s="55"/>
      <c r="L50" s="21"/>
      <c r="M50" s="69"/>
      <c r="N50" s="78"/>
      <c r="O50" s="80"/>
      <c r="P50" s="57"/>
      <c r="Q50" s="57"/>
      <c r="R50" s="74"/>
      <c r="V50" s="83"/>
      <c r="W50" s="165"/>
    </row>
    <row r="51" spans="1:23" s="1" customFormat="1" x14ac:dyDescent="0.3">
      <c r="A51" s="1" t="s">
        <v>15</v>
      </c>
      <c r="B51" s="13" t="s">
        <v>2</v>
      </c>
      <c r="C51" s="16">
        <v>893841.75000000105</v>
      </c>
      <c r="D51" s="15">
        <v>894663.7500000007</v>
      </c>
      <c r="E51" s="16">
        <v>896174.49999999953</v>
      </c>
      <c r="F51" s="16">
        <v>897938.49999999942</v>
      </c>
      <c r="G51" s="53">
        <v>899774.7499999993</v>
      </c>
      <c r="H51" s="15">
        <v>901453.5</v>
      </c>
      <c r="I51" s="16">
        <v>902637.5</v>
      </c>
      <c r="J51" s="16">
        <v>903509.74999999837</v>
      </c>
      <c r="K51" s="53">
        <v>904258.99999999674</v>
      </c>
      <c r="L51" s="16">
        <v>905004.24999999593</v>
      </c>
      <c r="M51" s="69"/>
      <c r="N51" s="77"/>
      <c r="O51" s="79"/>
      <c r="P51" s="58"/>
      <c r="Q51" s="58"/>
      <c r="R51" s="92"/>
      <c r="T51" s="35"/>
      <c r="V51" s="82"/>
      <c r="W51" s="153"/>
    </row>
    <row r="52" spans="1:23" x14ac:dyDescent="0.3">
      <c r="B52" s="1" t="s">
        <v>3</v>
      </c>
      <c r="C52" s="16">
        <v>726140.7573245744</v>
      </c>
      <c r="D52" s="15">
        <v>729024.24220038473</v>
      </c>
      <c r="E52" s="16">
        <v>728989.42560716067</v>
      </c>
      <c r="F52" s="16">
        <v>728218.44979905954</v>
      </c>
      <c r="G52" s="53">
        <v>731923.4161139708</v>
      </c>
      <c r="H52" s="15">
        <v>731642.22692614119</v>
      </c>
      <c r="I52" s="16">
        <v>730254.54421631363</v>
      </c>
      <c r="J52" s="16">
        <v>730537.00674817478</v>
      </c>
      <c r="K52" s="53">
        <v>731845.72456887225</v>
      </c>
      <c r="L52" s="16">
        <v>732181.19091096695</v>
      </c>
      <c r="M52" s="69"/>
      <c r="N52" s="82">
        <f>C52/C$51*100</f>
        <v>81.238178606512122</v>
      </c>
      <c r="O52" s="85">
        <f>D52/D51*100</f>
        <v>81.485836684495609</v>
      </c>
      <c r="P52" s="85">
        <f t="shared" ref="P52:U52" si="25">E52/E$51*100</f>
        <v>81.344584744060569</v>
      </c>
      <c r="Q52" s="85">
        <f t="shared" si="25"/>
        <v>81.098922676671066</v>
      </c>
      <c r="R52" s="82">
        <f t="shared" si="25"/>
        <v>81.345182904273699</v>
      </c>
      <c r="S52" s="85">
        <f t="shared" si="25"/>
        <v>81.162503326698626</v>
      </c>
      <c r="T52" s="85">
        <f t="shared" si="25"/>
        <v>80.9023051021383</v>
      </c>
      <c r="U52" s="85">
        <f t="shared" si="25"/>
        <v>80.855464675193161</v>
      </c>
      <c r="V52" s="82">
        <v>80.933197741894176</v>
      </c>
      <c r="W52" s="99">
        <v>80.903619061564655</v>
      </c>
    </row>
    <row r="53" spans="1:23" x14ac:dyDescent="0.3">
      <c r="B53" s="174" t="s">
        <v>37</v>
      </c>
      <c r="C53" s="49">
        <v>708030.85045144195</v>
      </c>
      <c r="D53" s="43">
        <v>713860.95078053779</v>
      </c>
      <c r="E53" s="41">
        <v>715537.6212380497</v>
      </c>
      <c r="F53" s="41">
        <v>716527.77620111534</v>
      </c>
      <c r="G53" s="63">
        <v>719580.98500250583</v>
      </c>
      <c r="H53" s="128">
        <v>719114.91468654422</v>
      </c>
      <c r="I53" s="46">
        <v>715697.42201133503</v>
      </c>
      <c r="J53" s="46">
        <v>714326.20595909271</v>
      </c>
      <c r="K53" s="51">
        <v>713733.33067927847</v>
      </c>
      <c r="L53" s="156">
        <v>712714.42949234159</v>
      </c>
      <c r="M53" s="69"/>
      <c r="N53" s="83">
        <v>79.212103311513602</v>
      </c>
      <c r="O53" s="96">
        <v>79.790977423701051</v>
      </c>
      <c r="P53" s="86">
        <v>79.843559623494102</v>
      </c>
      <c r="Q53" s="86">
        <v>79.79697676412313</v>
      </c>
      <c r="R53" s="83">
        <v>79.97345835749519</v>
      </c>
      <c r="S53" s="86">
        <v>79.772824076510247</v>
      </c>
      <c r="T53" s="86">
        <v>79.289573279565161</v>
      </c>
      <c r="U53" s="87">
        <v>79.061261481582676</v>
      </c>
      <c r="V53" s="83">
        <v>78.930188218119042</v>
      </c>
      <c r="W53" s="100">
        <v>78.752605801834051</v>
      </c>
    </row>
    <row r="54" spans="1:23" x14ac:dyDescent="0.3">
      <c r="B54" s="18" t="s">
        <v>4</v>
      </c>
      <c r="C54" s="49">
        <v>675694.76296273223</v>
      </c>
      <c r="D54" s="43">
        <v>684927.52330750518</v>
      </c>
      <c r="E54" s="41">
        <v>688827.89295719413</v>
      </c>
      <c r="F54" s="41">
        <v>691435.44424364658</v>
      </c>
      <c r="G54" s="49">
        <v>693430.26921745227</v>
      </c>
      <c r="H54" s="20">
        <v>692792.17183061433</v>
      </c>
      <c r="I54" s="21">
        <v>691482.76515710051</v>
      </c>
      <c r="J54" s="21">
        <v>690410.67313897412</v>
      </c>
      <c r="K54" s="55">
        <v>690866.76673676143</v>
      </c>
      <c r="L54" s="21">
        <v>688676.60674572573</v>
      </c>
      <c r="M54" s="69"/>
      <c r="N54" s="97">
        <f t="shared" ref="N54:N62" si="26">C54/C$51*100</f>
        <v>75.594450915134743</v>
      </c>
      <c r="O54" s="84">
        <f t="shared" ref="O54:O62" si="27">D54/D$51*100</f>
        <v>76.556977222728051</v>
      </c>
      <c r="P54" s="87">
        <f t="shared" ref="P54:P62" si="28">E54/E$51*100</f>
        <v>76.863143612900657</v>
      </c>
      <c r="Q54" s="87">
        <f t="shared" ref="Q54:Q62" si="29">F54/F$51*100</f>
        <v>77.00253906516393</v>
      </c>
      <c r="R54" s="97">
        <f t="shared" ref="R54:R62" si="30">G54/G$51*100</f>
        <v>77.067095872322795</v>
      </c>
      <c r="S54" s="87">
        <f t="shared" ref="S54:S62" si="31">H54/H$51*100</f>
        <v>76.852790724159846</v>
      </c>
      <c r="T54" s="87">
        <f t="shared" ref="T54:T62" si="32">I54/I$51*100</f>
        <v>76.606917523047784</v>
      </c>
      <c r="U54" s="87">
        <f t="shared" ref="U54:U62" si="33">J54/J$51*100</f>
        <v>76.414302462034897</v>
      </c>
      <c r="V54" s="83">
        <v>76.401425558027498</v>
      </c>
      <c r="W54" s="100">
        <v>76.096505264558573</v>
      </c>
    </row>
    <row r="55" spans="1:23" x14ac:dyDescent="0.3">
      <c r="B55" s="18" t="s">
        <v>5</v>
      </c>
      <c r="C55" s="49">
        <v>32336.087488709767</v>
      </c>
      <c r="D55" s="43">
        <v>28933.427473032592</v>
      </c>
      <c r="E55" s="41">
        <v>26709.728280855543</v>
      </c>
      <c r="F55" s="41">
        <v>25092.33195746881</v>
      </c>
      <c r="G55" s="49">
        <v>26150.715785053522</v>
      </c>
      <c r="H55" s="20">
        <v>26322.74285592993</v>
      </c>
      <c r="I55" s="21">
        <v>24214.656854234519</v>
      </c>
      <c r="J55" s="21">
        <v>23915.532820118551</v>
      </c>
      <c r="K55" s="55">
        <v>22866.563942517078</v>
      </c>
      <c r="L55" s="21">
        <v>24037.822746615901</v>
      </c>
      <c r="M55" s="69"/>
      <c r="N55" s="97">
        <f t="shared" si="26"/>
        <v>3.6176523963788587</v>
      </c>
      <c r="O55" s="84">
        <f t="shared" si="27"/>
        <v>3.2340002009729987</v>
      </c>
      <c r="P55" s="87">
        <f t="shared" si="28"/>
        <v>2.980416010593423</v>
      </c>
      <c r="Q55" s="87">
        <f t="shared" si="29"/>
        <v>2.7944376989592077</v>
      </c>
      <c r="R55" s="97">
        <f t="shared" si="30"/>
        <v>2.9063624851723771</v>
      </c>
      <c r="S55" s="87">
        <f t="shared" si="31"/>
        <v>2.9200333523503907</v>
      </c>
      <c r="T55" s="87">
        <f t="shared" si="32"/>
        <v>2.682655756517375</v>
      </c>
      <c r="U55" s="87">
        <f t="shared" si="33"/>
        <v>2.6469590195477797</v>
      </c>
      <c r="V55" s="83">
        <v>2.52876266009154</v>
      </c>
      <c r="W55" s="100">
        <v>2.6561005372754889</v>
      </c>
    </row>
    <row r="56" spans="1:23" x14ac:dyDescent="0.3">
      <c r="B56" s="174" t="s">
        <v>6</v>
      </c>
      <c r="C56" s="46">
        <v>18109.906873132331</v>
      </c>
      <c r="D56" s="39">
        <v>15163.291419846792</v>
      </c>
      <c r="E56" s="46">
        <v>13451.804369111</v>
      </c>
      <c r="F56" s="46">
        <v>11690.673597944085</v>
      </c>
      <c r="G56" s="51">
        <v>12342.431111464959</v>
      </c>
      <c r="H56" s="20">
        <v>12527.312239597113</v>
      </c>
      <c r="I56" s="21">
        <v>14557.122204978719</v>
      </c>
      <c r="J56" s="21">
        <v>16210.800789082074</v>
      </c>
      <c r="K56" s="55">
        <v>18112.393889593819</v>
      </c>
      <c r="L56" s="21">
        <v>19466.761418625319</v>
      </c>
      <c r="M56" s="69"/>
      <c r="N56" s="97">
        <f t="shared" si="26"/>
        <v>2.0260752949985061</v>
      </c>
      <c r="O56" s="84">
        <f t="shared" si="27"/>
        <v>1.6948592607945476</v>
      </c>
      <c r="P56" s="87">
        <f t="shared" si="28"/>
        <v>1.5010251205664753</v>
      </c>
      <c r="Q56" s="87">
        <f t="shared" si="29"/>
        <v>1.3019459125479187</v>
      </c>
      <c r="R56" s="97">
        <f t="shared" si="30"/>
        <v>1.3717245467785097</v>
      </c>
      <c r="S56" s="87">
        <f t="shared" si="31"/>
        <v>1.3896792501884028</v>
      </c>
      <c r="T56" s="87">
        <f t="shared" si="32"/>
        <v>1.6127318225731502</v>
      </c>
      <c r="U56" s="87">
        <f t="shared" si="33"/>
        <v>1.7942031936104843</v>
      </c>
      <c r="V56" s="83">
        <v>2.0030095237751446</v>
      </c>
      <c r="W56" s="100">
        <v>2.1510132597305933</v>
      </c>
    </row>
    <row r="57" spans="1:23" x14ac:dyDescent="0.3">
      <c r="B57" s="1" t="s">
        <v>7</v>
      </c>
      <c r="C57" s="16">
        <v>167700.99267542662</v>
      </c>
      <c r="D57" s="15">
        <v>165639.50779961605</v>
      </c>
      <c r="E57" s="16">
        <v>167185.07439283881</v>
      </c>
      <c r="F57" s="16">
        <v>169720.05020093988</v>
      </c>
      <c r="G57" s="53">
        <v>167851.33388602838</v>
      </c>
      <c r="H57" s="15">
        <v>169811.27307385858</v>
      </c>
      <c r="I57" s="16">
        <v>172382.95578368637</v>
      </c>
      <c r="J57" s="16">
        <v>172972.74325182362</v>
      </c>
      <c r="K57" s="53">
        <v>172413.27543112441</v>
      </c>
      <c r="L57" s="16">
        <v>172823.05908902895</v>
      </c>
      <c r="M57" s="69"/>
      <c r="N57" s="82">
        <f t="shared" si="26"/>
        <v>18.761821393487878</v>
      </c>
      <c r="O57" s="81">
        <f t="shared" si="27"/>
        <v>18.514163315504391</v>
      </c>
      <c r="P57" s="85">
        <f t="shared" si="28"/>
        <v>18.655415255939428</v>
      </c>
      <c r="Q57" s="85">
        <f t="shared" si="29"/>
        <v>18.901077323328934</v>
      </c>
      <c r="R57" s="82">
        <f t="shared" si="30"/>
        <v>18.65481709572629</v>
      </c>
      <c r="S57" s="85">
        <f t="shared" si="31"/>
        <v>18.837496673301349</v>
      </c>
      <c r="T57" s="85">
        <f t="shared" si="32"/>
        <v>19.097694897861697</v>
      </c>
      <c r="U57" s="85">
        <f t="shared" si="33"/>
        <v>19.144535324806835</v>
      </c>
      <c r="V57" s="82">
        <v>19.06680225810581</v>
      </c>
      <c r="W57" s="99">
        <v>19.096380938435342</v>
      </c>
    </row>
    <row r="58" spans="1:23" x14ac:dyDescent="0.3">
      <c r="B58" s="18" t="s">
        <v>8</v>
      </c>
      <c r="C58" s="46">
        <v>21055.848967244387</v>
      </c>
      <c r="D58" s="39">
        <v>16284.932814123957</v>
      </c>
      <c r="E58" s="46">
        <v>15134.269500807102</v>
      </c>
      <c r="F58" s="46">
        <v>14843.545303564126</v>
      </c>
      <c r="G58" s="51">
        <v>13070.223571781233</v>
      </c>
      <c r="H58" s="20">
        <v>14577.947500661034</v>
      </c>
      <c r="I58" s="21">
        <v>13836.900907395453</v>
      </c>
      <c r="J58" s="21">
        <v>13917.875725678008</v>
      </c>
      <c r="K58" s="55">
        <v>15169.548584107142</v>
      </c>
      <c r="L58" s="21">
        <v>16017.993413166085</v>
      </c>
      <c r="M58" s="68"/>
      <c r="N58" s="97">
        <f t="shared" si="26"/>
        <v>2.3556573596214725</v>
      </c>
      <c r="O58" s="84">
        <f t="shared" si="27"/>
        <v>1.8202294229674496</v>
      </c>
      <c r="P58" s="87">
        <f t="shared" si="28"/>
        <v>1.6887636839485065</v>
      </c>
      <c r="Q58" s="87">
        <f t="shared" si="29"/>
        <v>1.6530692584808575</v>
      </c>
      <c r="R58" s="97">
        <f t="shared" si="30"/>
        <v>1.4526106196891213</v>
      </c>
      <c r="S58" s="87">
        <f t="shared" si="31"/>
        <v>1.6171602307452391</v>
      </c>
      <c r="T58" s="87">
        <f t="shared" si="32"/>
        <v>1.532941065200089</v>
      </c>
      <c r="U58" s="87">
        <f t="shared" si="33"/>
        <v>1.5404234127720298</v>
      </c>
      <c r="V58" s="83">
        <v>1.6775667794411995</v>
      </c>
      <c r="W58" s="100">
        <v>1.7699357117014818</v>
      </c>
    </row>
    <row r="59" spans="1:23" x14ac:dyDescent="0.3">
      <c r="B59" s="18" t="s">
        <v>9</v>
      </c>
      <c r="C59" s="46">
        <v>41392.706923192389</v>
      </c>
      <c r="D59" s="39">
        <v>42958.542596932035</v>
      </c>
      <c r="E59" s="46">
        <v>46343.887963888592</v>
      </c>
      <c r="F59" s="46">
        <v>49613.107286113423</v>
      </c>
      <c r="G59" s="51">
        <v>48893.989369822571</v>
      </c>
      <c r="H59" s="20">
        <v>48775.879468953543</v>
      </c>
      <c r="I59" s="21">
        <v>48498.761424073105</v>
      </c>
      <c r="J59" s="21">
        <v>46764.414362623516</v>
      </c>
      <c r="K59" s="55">
        <v>45849.678996308881</v>
      </c>
      <c r="L59" s="21">
        <v>47148.97774048111</v>
      </c>
      <c r="M59" s="69"/>
      <c r="N59" s="97">
        <f t="shared" si="26"/>
        <v>4.630876430105479</v>
      </c>
      <c r="O59" s="84">
        <f t="shared" si="27"/>
        <v>4.8016411301935502</v>
      </c>
      <c r="P59" s="87">
        <f t="shared" si="28"/>
        <v>5.1713017904312846</v>
      </c>
      <c r="Q59" s="87">
        <f t="shared" si="29"/>
        <v>5.5252233071767671</v>
      </c>
      <c r="R59" s="97">
        <f t="shared" si="30"/>
        <v>5.4340255013627141</v>
      </c>
      <c r="S59" s="87">
        <f t="shared" si="31"/>
        <v>5.4108037152169848</v>
      </c>
      <c r="T59" s="87">
        <f t="shared" si="32"/>
        <v>5.3730053785792302</v>
      </c>
      <c r="U59" s="87">
        <f t="shared" si="33"/>
        <v>5.1758616177217345</v>
      </c>
      <c r="V59" s="83">
        <v>5.0704144494341827</v>
      </c>
      <c r="W59" s="100">
        <v>5.209807328582305</v>
      </c>
    </row>
    <row r="60" spans="1:23" x14ac:dyDescent="0.3">
      <c r="B60" s="18" t="s">
        <v>10</v>
      </c>
      <c r="C60" s="46">
        <v>20218.852101867193</v>
      </c>
      <c r="D60" s="39">
        <v>21370.479756693167</v>
      </c>
      <c r="E60" s="46">
        <v>21739.244029882539</v>
      </c>
      <c r="F60" s="46">
        <v>23285.313804378453</v>
      </c>
      <c r="G60" s="51">
        <v>26275.56994951138</v>
      </c>
      <c r="H60" s="20">
        <v>26668.552071747305</v>
      </c>
      <c r="I60" s="21">
        <v>29411.096682045354</v>
      </c>
      <c r="J60" s="21">
        <v>30018.19989751192</v>
      </c>
      <c r="K60" s="55">
        <v>27815.581666901264</v>
      </c>
      <c r="L60" s="21">
        <v>26729.374972378213</v>
      </c>
      <c r="M60" s="69"/>
      <c r="N60" s="97">
        <f t="shared" si="26"/>
        <v>2.2620169735713476</v>
      </c>
      <c r="O60" s="84">
        <f t="shared" si="27"/>
        <v>2.3886605170594146</v>
      </c>
      <c r="P60" s="87">
        <f t="shared" si="28"/>
        <v>2.4257824820816203</v>
      </c>
      <c r="Q60" s="87">
        <f t="shared" si="29"/>
        <v>2.5931969510582813</v>
      </c>
      <c r="R60" s="97">
        <f t="shared" si="30"/>
        <v>2.920238643006086</v>
      </c>
      <c r="S60" s="87">
        <f t="shared" si="31"/>
        <v>2.9583946450645877</v>
      </c>
      <c r="T60" s="87">
        <f t="shared" si="32"/>
        <v>3.2583508531437433</v>
      </c>
      <c r="U60" s="87">
        <f t="shared" si="33"/>
        <v>3.322399110525589</v>
      </c>
      <c r="V60" s="83">
        <v>3.0760635688338587</v>
      </c>
      <c r="W60" s="100">
        <v>2.9535082263291397</v>
      </c>
    </row>
    <row r="61" spans="1:23" x14ac:dyDescent="0.3">
      <c r="B61" s="18" t="s">
        <v>11</v>
      </c>
      <c r="C61" s="46">
        <v>34702.898673442709</v>
      </c>
      <c r="D61" s="39">
        <v>36248.225656762232</v>
      </c>
      <c r="E61" s="46">
        <v>36493.099703717467</v>
      </c>
      <c r="F61" s="46">
        <v>36830.699187693215</v>
      </c>
      <c r="G61" s="51">
        <v>35826.898502625008</v>
      </c>
      <c r="H61" s="20">
        <v>34370.055618199098</v>
      </c>
      <c r="I61" s="21">
        <v>34810.754304912778</v>
      </c>
      <c r="J61" s="21">
        <v>36533.554789760507</v>
      </c>
      <c r="K61" s="55">
        <v>38411.725252329175</v>
      </c>
      <c r="L61" s="21">
        <v>41098.999872851229</v>
      </c>
      <c r="M61" s="69"/>
      <c r="N61" s="97">
        <f t="shared" si="26"/>
        <v>3.8824432483090732</v>
      </c>
      <c r="O61" s="84">
        <f t="shared" si="27"/>
        <v>4.0516032595220501</v>
      </c>
      <c r="P61" s="87">
        <f t="shared" si="28"/>
        <v>4.0720975327592432</v>
      </c>
      <c r="Q61" s="87">
        <f t="shared" si="29"/>
        <v>4.101695070173875</v>
      </c>
      <c r="R61" s="97">
        <f t="shared" si="30"/>
        <v>3.981763047098736</v>
      </c>
      <c r="S61" s="87">
        <f t="shared" si="31"/>
        <v>3.8127374976301165</v>
      </c>
      <c r="T61" s="87">
        <f t="shared" si="32"/>
        <v>3.8565597269017498</v>
      </c>
      <c r="U61" s="87">
        <f t="shared" si="33"/>
        <v>4.0435152791389992</v>
      </c>
      <c r="V61" s="83">
        <v>4.2478676189376401</v>
      </c>
      <c r="W61" s="100">
        <v>4.5413046262325745</v>
      </c>
    </row>
    <row r="62" spans="1:23" x14ac:dyDescent="0.3">
      <c r="B62" s="18" t="s">
        <v>12</v>
      </c>
      <c r="C62" s="46">
        <v>50330.686009679957</v>
      </c>
      <c r="D62" s="39">
        <v>48777.326975104661</v>
      </c>
      <c r="E62" s="46">
        <v>47474.573194543125</v>
      </c>
      <c r="F62" s="46">
        <v>45147.384619190627</v>
      </c>
      <c r="G62" s="51">
        <v>43784.652492288194</v>
      </c>
      <c r="H62" s="20">
        <v>45418.838414297614</v>
      </c>
      <c r="I62" s="21">
        <v>45825.442465259672</v>
      </c>
      <c r="J62" s="21">
        <v>45738.69847624968</v>
      </c>
      <c r="K62" s="55">
        <v>45166.740931477943</v>
      </c>
      <c r="L62" s="21">
        <v>41827.713090152305</v>
      </c>
      <c r="M62" s="69"/>
      <c r="N62" s="97">
        <f t="shared" si="26"/>
        <v>5.6308273818805059</v>
      </c>
      <c r="O62" s="84">
        <f t="shared" si="27"/>
        <v>5.4520289857619275</v>
      </c>
      <c r="P62" s="87">
        <f t="shared" si="28"/>
        <v>5.2974697667187751</v>
      </c>
      <c r="Q62" s="87">
        <f t="shared" si="29"/>
        <v>5.0278927364391501</v>
      </c>
      <c r="R62" s="97">
        <f t="shared" si="30"/>
        <v>4.8661792845696352</v>
      </c>
      <c r="S62" s="87">
        <f t="shared" si="31"/>
        <v>5.0384005846444229</v>
      </c>
      <c r="T62" s="87">
        <f t="shared" si="32"/>
        <v>5.0768378740368831</v>
      </c>
      <c r="U62" s="87">
        <f t="shared" si="33"/>
        <v>5.0623359046484842</v>
      </c>
      <c r="V62" s="83">
        <v>4.9948898414589298</v>
      </c>
      <c r="W62" s="100">
        <v>4.6218250455898406</v>
      </c>
    </row>
    <row r="63" spans="1:23" x14ac:dyDescent="0.3">
      <c r="C63" s="48"/>
      <c r="D63" s="40"/>
      <c r="E63" s="48"/>
      <c r="F63" s="48"/>
      <c r="G63" s="52"/>
      <c r="H63" s="80"/>
      <c r="I63" s="21"/>
      <c r="J63" s="21"/>
      <c r="K63" s="55"/>
      <c r="L63" s="21"/>
      <c r="M63" s="69"/>
      <c r="N63" s="78"/>
      <c r="O63" s="80"/>
      <c r="P63" s="57"/>
      <c r="Q63" s="57"/>
      <c r="R63" s="74"/>
      <c r="V63" s="130"/>
      <c r="W63" s="165"/>
    </row>
    <row r="64" spans="1:23" s="1" customFormat="1" x14ac:dyDescent="0.3">
      <c r="A64" s="1" t="s">
        <v>16</v>
      </c>
      <c r="B64" s="13" t="s">
        <v>2</v>
      </c>
      <c r="C64" s="16">
        <v>513574.75000000233</v>
      </c>
      <c r="D64" s="15">
        <v>513628.50000000215</v>
      </c>
      <c r="E64" s="16">
        <v>514097.0000000007</v>
      </c>
      <c r="F64" s="16">
        <v>514567.49999999959</v>
      </c>
      <c r="G64" s="53">
        <v>515093.99999999942</v>
      </c>
      <c r="H64" s="15">
        <v>515578.99999999942</v>
      </c>
      <c r="I64" s="16">
        <v>515630.74999999983</v>
      </c>
      <c r="J64" s="16">
        <v>515641.25</v>
      </c>
      <c r="K64" s="53">
        <v>515522.99999999959</v>
      </c>
      <c r="L64" s="155">
        <v>515279.49999999924</v>
      </c>
      <c r="M64" s="69"/>
      <c r="N64" s="77"/>
      <c r="O64" s="58"/>
      <c r="P64" s="58"/>
      <c r="Q64" s="58"/>
      <c r="R64" s="92"/>
      <c r="T64" s="35"/>
      <c r="V64" s="131"/>
      <c r="W64" s="153"/>
    </row>
    <row r="65" spans="1:23" x14ac:dyDescent="0.3">
      <c r="B65" s="1" t="s">
        <v>3</v>
      </c>
      <c r="C65" s="16">
        <v>386412.15970713366</v>
      </c>
      <c r="D65" s="15">
        <v>390688.23318427871</v>
      </c>
      <c r="E65" s="16">
        <v>395614.82900625066</v>
      </c>
      <c r="F65" s="16">
        <v>396638.76714333909</v>
      </c>
      <c r="G65" s="53">
        <v>399075.97667889571</v>
      </c>
      <c r="H65" s="15">
        <v>403580.83606672782</v>
      </c>
      <c r="I65" s="16">
        <v>406051.28190145764</v>
      </c>
      <c r="J65" s="16">
        <v>404439.46214008989</v>
      </c>
      <c r="K65" s="53">
        <v>404498.33113931539</v>
      </c>
      <c r="L65" s="155">
        <v>403832.13884863607</v>
      </c>
      <c r="M65" s="69"/>
      <c r="N65" s="82">
        <f>C65/C$64*100</f>
        <v>75.239711396857402</v>
      </c>
      <c r="O65" s="85">
        <f>D65/D64*100</f>
        <v>76.064360366349817</v>
      </c>
      <c r="P65" s="85">
        <f t="shared" ref="P65:U65" si="34">E65/E$64*100</f>
        <v>76.953343241888234</v>
      </c>
      <c r="Q65" s="85">
        <f t="shared" si="34"/>
        <v>77.081970226129599</v>
      </c>
      <c r="R65" s="82">
        <f t="shared" si="34"/>
        <v>77.476339596053563</v>
      </c>
      <c r="S65" s="85">
        <f t="shared" si="34"/>
        <v>78.277206027927491</v>
      </c>
      <c r="T65" s="85">
        <f t="shared" si="34"/>
        <v>78.748461355622752</v>
      </c>
      <c r="U65" s="85">
        <f t="shared" si="34"/>
        <v>78.434272304647834</v>
      </c>
      <c r="V65" s="82">
        <v>78.463682733712304</v>
      </c>
      <c r="W65" s="99">
        <v>78.371473898852301</v>
      </c>
    </row>
    <row r="66" spans="1:23" x14ac:dyDescent="0.3">
      <c r="B66" s="174" t="s">
        <v>37</v>
      </c>
      <c r="C66" s="49">
        <v>374727.86068989127</v>
      </c>
      <c r="D66" s="43">
        <v>379208.43814853224</v>
      </c>
      <c r="E66" s="41">
        <v>384509.09013989737</v>
      </c>
      <c r="F66" s="41">
        <v>386081.56938974274</v>
      </c>
      <c r="G66" s="63">
        <v>386481.2155050381</v>
      </c>
      <c r="H66" s="128">
        <v>390911.76347762276</v>
      </c>
      <c r="I66" s="46">
        <v>393424.62000153674</v>
      </c>
      <c r="J66" s="46">
        <v>392441.71957501769</v>
      </c>
      <c r="K66" s="51">
        <v>393696.84635159402</v>
      </c>
      <c r="L66" s="156">
        <v>391927.43218300771</v>
      </c>
      <c r="M66" s="69"/>
      <c r="N66" s="83">
        <v>72.964619208769435</v>
      </c>
      <c r="O66" s="96">
        <v>73.82932180526015</v>
      </c>
      <c r="P66" s="86">
        <v>74.793101329106534</v>
      </c>
      <c r="Q66" s="86">
        <v>75.030305915111825</v>
      </c>
      <c r="R66" s="83">
        <v>75.03120119920608</v>
      </c>
      <c r="S66" s="86">
        <v>75.819954551605704</v>
      </c>
      <c r="T66" s="86">
        <v>76.299681506880049</v>
      </c>
      <c r="U66" s="87">
        <v>76.107510711181021</v>
      </c>
      <c r="V66" s="83">
        <v>76.368434842207691</v>
      </c>
      <c r="W66" s="100">
        <v>76.06113423549904</v>
      </c>
    </row>
    <row r="67" spans="1:23" x14ac:dyDescent="0.3">
      <c r="B67" s="18" t="s">
        <v>4</v>
      </c>
      <c r="C67" s="49">
        <v>353270.04567382473</v>
      </c>
      <c r="D67" s="43">
        <v>359560.67112822447</v>
      </c>
      <c r="E67" s="41">
        <v>365705.29865739692</v>
      </c>
      <c r="F67" s="41">
        <v>369850.30903566536</v>
      </c>
      <c r="G67" s="49">
        <v>371524.96653555188</v>
      </c>
      <c r="H67" s="20">
        <v>376299.99926369841</v>
      </c>
      <c r="I67" s="21">
        <v>378336.8033647351</v>
      </c>
      <c r="J67" s="21">
        <v>376028.0529977954</v>
      </c>
      <c r="K67" s="55">
        <v>375737.96532626916</v>
      </c>
      <c r="L67" s="157">
        <v>374150.80686851282</v>
      </c>
      <c r="M67" s="69"/>
      <c r="N67" s="97">
        <f t="shared" ref="N67:N75" si="35">C67/C$64*100</f>
        <v>68.786490315932227</v>
      </c>
      <c r="O67" s="87">
        <f t="shared" ref="O67:O75" si="36">D67/D$64*100</f>
        <v>70.004034263718424</v>
      </c>
      <c r="P67" s="87">
        <f t="shared" ref="P67:P75" si="37">E67/E$64*100</f>
        <v>71.135466392022593</v>
      </c>
      <c r="Q67" s="87">
        <f t="shared" ref="Q67:Q75" si="38">F67/F$64*100</f>
        <v>71.875955833912101</v>
      </c>
      <c r="R67" s="97">
        <f t="shared" ref="R67:R75" si="39">G67/G$64*100</f>
        <v>72.12760516246594</v>
      </c>
      <c r="S67" s="87">
        <f t="shared" ref="S67:S75" si="40">H67/H$64*100</f>
        <v>72.985905024001923</v>
      </c>
      <c r="T67" s="87">
        <f t="shared" ref="T67:T75" si="41">I67/I$64*100</f>
        <v>73.373592122800119</v>
      </c>
      <c r="U67" s="87">
        <f t="shared" ref="U67:U75" si="42">J67/J$64*100</f>
        <v>72.92435448052214</v>
      </c>
      <c r="V67" s="83">
        <v>72.884811216234667</v>
      </c>
      <c r="W67" s="100">
        <v>72.611234653913726</v>
      </c>
    </row>
    <row r="68" spans="1:23" x14ac:dyDescent="0.3">
      <c r="B68" s="18" t="s">
        <v>5</v>
      </c>
      <c r="C68" s="49">
        <v>21457.815016066532</v>
      </c>
      <c r="D68" s="43">
        <v>19647.767020307758</v>
      </c>
      <c r="E68" s="41">
        <v>18803.791482500445</v>
      </c>
      <c r="F68" s="41">
        <v>16231.260354077385</v>
      </c>
      <c r="G68" s="49">
        <v>14956.248969486236</v>
      </c>
      <c r="H68" s="20">
        <v>14611.764213924367</v>
      </c>
      <c r="I68" s="21">
        <v>15087.816636801643</v>
      </c>
      <c r="J68" s="21">
        <v>16413.666577222273</v>
      </c>
      <c r="K68" s="55">
        <v>17958.881025324845</v>
      </c>
      <c r="L68" s="157">
        <v>17776.625314494886</v>
      </c>
      <c r="M68" s="69"/>
      <c r="N68" s="97">
        <f t="shared" si="35"/>
        <v>4.1781288928372033</v>
      </c>
      <c r="O68" s="87">
        <f t="shared" si="36"/>
        <v>3.8252875415417322</v>
      </c>
      <c r="P68" s="87">
        <f t="shared" si="37"/>
        <v>3.6576349370839396</v>
      </c>
      <c r="Q68" s="87">
        <f t="shared" si="38"/>
        <v>3.1543500811997256</v>
      </c>
      <c r="R68" s="97">
        <f t="shared" si="39"/>
        <v>2.9035960367401392</v>
      </c>
      <c r="S68" s="87">
        <f t="shared" si="40"/>
        <v>2.8340495276037978</v>
      </c>
      <c r="T68" s="87">
        <f t="shared" si="41"/>
        <v>2.9260893840799151</v>
      </c>
      <c r="U68" s="87">
        <f t="shared" si="42"/>
        <v>3.1831562306588688</v>
      </c>
      <c r="V68" s="83">
        <v>3.4836236259730131</v>
      </c>
      <c r="W68" s="100">
        <v>3.4498995815853166</v>
      </c>
    </row>
    <row r="69" spans="1:23" x14ac:dyDescent="0.3">
      <c r="B69" s="174" t="s">
        <v>6</v>
      </c>
      <c r="C69" s="46">
        <v>11684.299017242425</v>
      </c>
      <c r="D69" s="39">
        <v>11479.795035746432</v>
      </c>
      <c r="E69" s="46">
        <v>11105.738866353298</v>
      </c>
      <c r="F69" s="46">
        <v>10557.197753596291</v>
      </c>
      <c r="G69" s="51">
        <v>12594.761173857591</v>
      </c>
      <c r="H69" s="20">
        <v>12669.072589105041</v>
      </c>
      <c r="I69" s="21">
        <v>12626.661899920859</v>
      </c>
      <c r="J69" s="21">
        <v>11997.742565072178</v>
      </c>
      <c r="K69" s="55">
        <v>10801.484787721343</v>
      </c>
      <c r="L69" s="157">
        <v>11904.706665628362</v>
      </c>
      <c r="M69" s="69"/>
      <c r="N69" s="97">
        <f t="shared" si="35"/>
        <v>2.2750921880879802</v>
      </c>
      <c r="O69" s="84">
        <f t="shared" si="36"/>
        <v>2.2350385610896559</v>
      </c>
      <c r="P69" s="87">
        <f t="shared" si="37"/>
        <v>2.1602419127816899</v>
      </c>
      <c r="Q69" s="87">
        <f t="shared" si="38"/>
        <v>2.0516643110177575</v>
      </c>
      <c r="R69" s="97">
        <f t="shared" si="39"/>
        <v>2.4451383968474891</v>
      </c>
      <c r="S69" s="87">
        <f t="shared" si="40"/>
        <v>2.457251476321777</v>
      </c>
      <c r="T69" s="87">
        <f t="shared" si="41"/>
        <v>2.4487798487427028</v>
      </c>
      <c r="U69" s="87">
        <f t="shared" si="42"/>
        <v>2.3267615934668102</v>
      </c>
      <c r="V69" s="83">
        <v>2.0952478915046182</v>
      </c>
      <c r="W69" s="100">
        <v>2.3103396633532634</v>
      </c>
    </row>
    <row r="70" spans="1:23" x14ac:dyDescent="0.3">
      <c r="B70" s="1" t="s">
        <v>7</v>
      </c>
      <c r="C70" s="16">
        <v>127162.59029286864</v>
      </c>
      <c r="D70" s="15">
        <v>122940.26681572344</v>
      </c>
      <c r="E70" s="16">
        <v>118482.17099375001</v>
      </c>
      <c r="F70" s="16">
        <v>117928.7328566605</v>
      </c>
      <c r="G70" s="53">
        <v>116018.02332110371</v>
      </c>
      <c r="H70" s="15">
        <v>111998.16393327163</v>
      </c>
      <c r="I70" s="16">
        <v>109579.46809854222</v>
      </c>
      <c r="J70" s="16">
        <v>111201.78785991021</v>
      </c>
      <c r="K70" s="53">
        <v>111024.66886068422</v>
      </c>
      <c r="L70" s="155">
        <v>111447.36115136312</v>
      </c>
      <c r="M70" s="69"/>
      <c r="N70" s="82">
        <f t="shared" si="35"/>
        <v>24.760288603142595</v>
      </c>
      <c r="O70" s="81">
        <f t="shared" si="36"/>
        <v>23.935639633650183</v>
      </c>
      <c r="P70" s="85">
        <f t="shared" si="37"/>
        <v>23.046656758111766</v>
      </c>
      <c r="Q70" s="85">
        <f t="shared" si="38"/>
        <v>22.918029773870405</v>
      </c>
      <c r="R70" s="82">
        <f t="shared" si="39"/>
        <v>22.523660403946433</v>
      </c>
      <c r="S70" s="85">
        <f t="shared" si="40"/>
        <v>21.722793972072516</v>
      </c>
      <c r="T70" s="85">
        <f t="shared" si="41"/>
        <v>21.251538644377252</v>
      </c>
      <c r="U70" s="85">
        <f t="shared" si="42"/>
        <v>21.565727695352187</v>
      </c>
      <c r="V70" s="82">
        <v>21.536317266287693</v>
      </c>
      <c r="W70" s="99">
        <v>21.628526101147685</v>
      </c>
    </row>
    <row r="71" spans="1:23" x14ac:dyDescent="0.3">
      <c r="B71" s="18" t="s">
        <v>8</v>
      </c>
      <c r="C71" s="46">
        <v>15925.599424086713</v>
      </c>
      <c r="D71" s="39">
        <v>14615.586344492473</v>
      </c>
      <c r="E71" s="46">
        <v>13234.031308101625</v>
      </c>
      <c r="F71" s="46">
        <v>12425.065361506451</v>
      </c>
      <c r="G71" s="51">
        <v>10870.897805543067</v>
      </c>
      <c r="H71" s="20">
        <v>10176.792110378079</v>
      </c>
      <c r="I71" s="21">
        <v>9170.0944947545413</v>
      </c>
      <c r="J71" s="21">
        <v>8960.2719548748373</v>
      </c>
      <c r="K71" s="55">
        <v>8844.6104946828636</v>
      </c>
      <c r="L71" s="157">
        <v>9222.4144175829897</v>
      </c>
      <c r="M71" s="69"/>
      <c r="N71" s="97">
        <f t="shared" si="35"/>
        <v>3.1009311544398632</v>
      </c>
      <c r="O71" s="84">
        <f t="shared" si="36"/>
        <v>2.8455559503595325</v>
      </c>
      <c r="P71" s="87">
        <f t="shared" si="37"/>
        <v>2.5742284642979065</v>
      </c>
      <c r="Q71" s="87">
        <f t="shared" si="38"/>
        <v>2.4146618979058063</v>
      </c>
      <c r="R71" s="97">
        <f t="shared" si="39"/>
        <v>2.1104687310555121</v>
      </c>
      <c r="S71" s="87">
        <f t="shared" si="40"/>
        <v>1.9738569861026325</v>
      </c>
      <c r="T71" s="87">
        <f t="shared" si="41"/>
        <v>1.7784227365715766</v>
      </c>
      <c r="U71" s="87">
        <f t="shared" si="42"/>
        <v>1.7376949487409779</v>
      </c>
      <c r="V71" s="83">
        <v>1.7156577872728995</v>
      </c>
      <c r="W71" s="100">
        <v>1.7897887297249362</v>
      </c>
    </row>
    <row r="72" spans="1:23" x14ac:dyDescent="0.3">
      <c r="B72" s="18" t="s">
        <v>9</v>
      </c>
      <c r="C72" s="46">
        <v>37565.691670450702</v>
      </c>
      <c r="D72" s="39">
        <v>35008.752352464318</v>
      </c>
      <c r="E72" s="46">
        <v>32547.422984513778</v>
      </c>
      <c r="F72" s="46">
        <v>33217.959687359391</v>
      </c>
      <c r="G72" s="51">
        <v>32518.667010918994</v>
      </c>
      <c r="H72" s="20">
        <v>31764.111565735129</v>
      </c>
      <c r="I72" s="21">
        <v>32406.670110325678</v>
      </c>
      <c r="J72" s="21">
        <v>32859.76226385661</v>
      </c>
      <c r="K72" s="55">
        <v>32899.558140450303</v>
      </c>
      <c r="L72" s="157">
        <v>33860.183053837609</v>
      </c>
      <c r="M72" s="69"/>
      <c r="N72" s="97">
        <f t="shared" si="35"/>
        <v>7.314551907088604</v>
      </c>
      <c r="O72" s="84">
        <f t="shared" si="36"/>
        <v>6.815967640515308</v>
      </c>
      <c r="P72" s="87">
        <f t="shared" si="37"/>
        <v>6.3309887014539541</v>
      </c>
      <c r="Q72" s="87">
        <f t="shared" si="38"/>
        <v>6.4555106351177285</v>
      </c>
      <c r="R72" s="97">
        <f t="shared" si="39"/>
        <v>6.3131519704984003</v>
      </c>
      <c r="S72" s="87">
        <f t="shared" si="40"/>
        <v>6.1608621696646226</v>
      </c>
      <c r="T72" s="87">
        <f t="shared" si="41"/>
        <v>6.2848598750803149</v>
      </c>
      <c r="U72" s="87">
        <f t="shared" si="42"/>
        <v>6.3726015449416833</v>
      </c>
      <c r="V72" s="83">
        <v>6.3817827993029086</v>
      </c>
      <c r="W72" s="100">
        <v>6.5712265001494643</v>
      </c>
    </row>
    <row r="73" spans="1:23" x14ac:dyDescent="0.3">
      <c r="B73" s="18" t="s">
        <v>10</v>
      </c>
      <c r="C73" s="46">
        <v>19828.678478872978</v>
      </c>
      <c r="D73" s="39">
        <v>19176.245075836698</v>
      </c>
      <c r="E73" s="46">
        <v>18805.690949310112</v>
      </c>
      <c r="F73" s="46">
        <v>18445.179062655639</v>
      </c>
      <c r="G73" s="51">
        <v>18931.000690034449</v>
      </c>
      <c r="H73" s="20">
        <v>18779.148548509493</v>
      </c>
      <c r="I73" s="21">
        <v>18364.882533973949</v>
      </c>
      <c r="J73" s="21">
        <v>18526.9985245922</v>
      </c>
      <c r="K73" s="55">
        <v>18390.623233623752</v>
      </c>
      <c r="L73" s="157">
        <v>18530.370658301435</v>
      </c>
      <c r="M73" s="69"/>
      <c r="N73" s="97">
        <f t="shared" si="35"/>
        <v>3.8609138161237269</v>
      </c>
      <c r="O73" s="84">
        <f t="shared" si="36"/>
        <v>3.7334854035234835</v>
      </c>
      <c r="P73" s="87">
        <f t="shared" si="37"/>
        <v>3.658004413429778</v>
      </c>
      <c r="Q73" s="87">
        <f t="shared" si="38"/>
        <v>3.5845985342361599</v>
      </c>
      <c r="R73" s="97">
        <f t="shared" si="39"/>
        <v>3.6752516414546603</v>
      </c>
      <c r="S73" s="87">
        <f t="shared" si="40"/>
        <v>3.6423416292187065</v>
      </c>
      <c r="T73" s="87">
        <f t="shared" si="41"/>
        <v>3.5616344707863048</v>
      </c>
      <c r="U73" s="87">
        <f t="shared" si="42"/>
        <v>3.59300163138465</v>
      </c>
      <c r="V73" s="83">
        <v>3.5673720151426349</v>
      </c>
      <c r="W73" s="100">
        <v>3.5961785124968997</v>
      </c>
    </row>
    <row r="74" spans="1:23" x14ac:dyDescent="0.3">
      <c r="B74" s="18" t="s">
        <v>11</v>
      </c>
      <c r="C74" s="46">
        <v>18606.003092747778</v>
      </c>
      <c r="D74" s="39">
        <v>17910.446169639392</v>
      </c>
      <c r="E74" s="46">
        <v>18499.337111587185</v>
      </c>
      <c r="F74" s="46">
        <v>19014.83440893564</v>
      </c>
      <c r="G74" s="51">
        <v>19461.689595437965</v>
      </c>
      <c r="H74" s="20">
        <v>18952.041545434975</v>
      </c>
      <c r="I74" s="21">
        <v>18217.984663279698</v>
      </c>
      <c r="J74" s="21">
        <v>19073.494380492208</v>
      </c>
      <c r="K74" s="55">
        <v>18826.123732454278</v>
      </c>
      <c r="L74" s="157">
        <v>18663.569408536379</v>
      </c>
      <c r="M74" s="69"/>
      <c r="N74" s="97">
        <f t="shared" si="35"/>
        <v>3.6228422625426373</v>
      </c>
      <c r="O74" s="84">
        <f t="shared" si="36"/>
        <v>3.4870429054539063</v>
      </c>
      <c r="P74" s="87">
        <f t="shared" si="37"/>
        <v>3.5984137451856668</v>
      </c>
      <c r="Q74" s="87">
        <f t="shared" si="38"/>
        <v>3.6953041940922535</v>
      </c>
      <c r="R74" s="97">
        <f t="shared" si="39"/>
        <v>3.7782792258185856</v>
      </c>
      <c r="S74" s="87">
        <f t="shared" si="40"/>
        <v>3.6758753838761851</v>
      </c>
      <c r="T74" s="87">
        <f t="shared" si="41"/>
        <v>3.5331455044680138</v>
      </c>
      <c r="U74" s="87">
        <f t="shared" si="42"/>
        <v>3.6989853663748211</v>
      </c>
      <c r="V74" s="83">
        <v>3.6518494291145673</v>
      </c>
      <c r="W74" s="100">
        <v>3.6220283183275108</v>
      </c>
    </row>
    <row r="75" spans="1:23" x14ac:dyDescent="0.3">
      <c r="B75" s="18" t="s">
        <v>12</v>
      </c>
      <c r="C75" s="46">
        <v>35236.617626710467</v>
      </c>
      <c r="D75" s="39">
        <v>36229.236873290552</v>
      </c>
      <c r="E75" s="46">
        <v>35395.688640237313</v>
      </c>
      <c r="F75" s="46">
        <v>34825.694336203378</v>
      </c>
      <c r="G75" s="51">
        <v>34235.768219169251</v>
      </c>
      <c r="H75" s="20">
        <v>32326.070163213943</v>
      </c>
      <c r="I75" s="21">
        <v>31419.836296208345</v>
      </c>
      <c r="J75" s="21">
        <v>31781.260736094366</v>
      </c>
      <c r="K75" s="55">
        <v>32063.753259473033</v>
      </c>
      <c r="L75" s="157">
        <v>31170.823613104694</v>
      </c>
      <c r="M75" s="69"/>
      <c r="N75" s="97">
        <f t="shared" si="35"/>
        <v>6.8610494629477614</v>
      </c>
      <c r="O75" s="84">
        <f t="shared" si="36"/>
        <v>7.0535877337979489</v>
      </c>
      <c r="P75" s="87">
        <f t="shared" si="37"/>
        <v>6.8850214337444617</v>
      </c>
      <c r="Q75" s="87">
        <f t="shared" si="38"/>
        <v>6.7679545125184566</v>
      </c>
      <c r="R75" s="97">
        <f t="shared" si="39"/>
        <v>6.6465088351192776</v>
      </c>
      <c r="S75" s="87">
        <f t="shared" si="40"/>
        <v>6.2698578032103676</v>
      </c>
      <c r="T75" s="87">
        <f t="shared" si="41"/>
        <v>6.0934760574710403</v>
      </c>
      <c r="U75" s="87">
        <f t="shared" si="42"/>
        <v>6.163444203910057</v>
      </c>
      <c r="V75" s="83">
        <v>6.2196552354546855</v>
      </c>
      <c r="W75" s="100">
        <v>6.0493040404488712</v>
      </c>
    </row>
    <row r="76" spans="1:23" x14ac:dyDescent="0.3">
      <c r="C76" s="48"/>
      <c r="D76" s="40"/>
      <c r="E76" s="48"/>
      <c r="F76" s="48"/>
      <c r="G76" s="52"/>
      <c r="H76" s="80"/>
      <c r="I76" s="21"/>
      <c r="J76" s="21"/>
      <c r="K76" s="55"/>
      <c r="L76" s="21"/>
      <c r="M76" s="69"/>
      <c r="N76" s="74"/>
      <c r="O76" s="72"/>
      <c r="P76" s="73"/>
      <c r="Q76" s="73"/>
      <c r="R76" s="74"/>
      <c r="S76" s="75"/>
      <c r="V76" s="83"/>
      <c r="W76" s="165"/>
    </row>
    <row r="77" spans="1:23" s="1" customFormat="1" x14ac:dyDescent="0.3">
      <c r="A77" s="1" t="s">
        <v>17</v>
      </c>
      <c r="B77" s="13" t="s">
        <v>2</v>
      </c>
      <c r="C77" s="16">
        <v>669839.75000000163</v>
      </c>
      <c r="D77" s="15">
        <v>670678.25000000047</v>
      </c>
      <c r="E77" s="16">
        <v>672084.7500000007</v>
      </c>
      <c r="F77" s="16">
        <v>673500.75000000186</v>
      </c>
      <c r="G77" s="53">
        <v>674889.25000000093</v>
      </c>
      <c r="H77" s="15">
        <v>676405.75000000093</v>
      </c>
      <c r="I77" s="16">
        <v>677376.99999999953</v>
      </c>
      <c r="J77" s="16">
        <v>678264.74999999802</v>
      </c>
      <c r="K77" s="53">
        <v>679175.49999999779</v>
      </c>
      <c r="L77" s="155">
        <v>679827.4999999986</v>
      </c>
      <c r="M77" s="69"/>
      <c r="N77" s="77"/>
      <c r="O77" s="58"/>
      <c r="P77" s="58"/>
      <c r="Q77" s="58"/>
      <c r="R77" s="92"/>
      <c r="T77" s="35"/>
      <c r="V77" s="82"/>
      <c r="W77" s="153"/>
    </row>
    <row r="78" spans="1:23" x14ac:dyDescent="0.3">
      <c r="B78" s="1" t="s">
        <v>3</v>
      </c>
      <c r="C78" s="16">
        <v>516573.66616585676</v>
      </c>
      <c r="D78" s="15">
        <v>517455.73600923893</v>
      </c>
      <c r="E78" s="16">
        <v>517685.70113798109</v>
      </c>
      <c r="F78" s="16">
        <v>516298.8561276769</v>
      </c>
      <c r="G78" s="53">
        <v>515730.08013751137</v>
      </c>
      <c r="H78" s="15">
        <v>516160.92097287497</v>
      </c>
      <c r="I78" s="16">
        <v>516642.95801381505</v>
      </c>
      <c r="J78" s="16">
        <v>517749.23504133191</v>
      </c>
      <c r="K78" s="53">
        <v>521286.81887863926</v>
      </c>
      <c r="L78" s="155">
        <v>520007.86358261656</v>
      </c>
      <c r="M78" s="69"/>
      <c r="N78" s="82">
        <f t="shared" ref="N78:U88" si="43">C78/C$77*100</f>
        <v>77.118992440483794</v>
      </c>
      <c r="O78" s="85">
        <f t="shared" si="43"/>
        <v>77.154095277316443</v>
      </c>
      <c r="P78" s="85">
        <f t="shared" si="43"/>
        <v>77.026848345834438</v>
      </c>
      <c r="Q78" s="85">
        <f t="shared" si="43"/>
        <v>76.658987555348006</v>
      </c>
      <c r="R78" s="82">
        <f t="shared" si="43"/>
        <v>76.416994364262081</v>
      </c>
      <c r="S78" s="85">
        <f t="shared" si="43"/>
        <v>76.309363273874325</v>
      </c>
      <c r="T78" s="85">
        <f t="shared" si="43"/>
        <v>76.271110181452201</v>
      </c>
      <c r="U78" s="85">
        <f t="shared" si="43"/>
        <v>76.334386394300083</v>
      </c>
      <c r="V78" s="82">
        <v>76.752889183817871</v>
      </c>
      <c r="W78" s="99">
        <v>76.491148649123147</v>
      </c>
    </row>
    <row r="79" spans="1:23" x14ac:dyDescent="0.3">
      <c r="B79" s="174" t="s">
        <v>37</v>
      </c>
      <c r="C79" s="49">
        <v>497368.57770123618</v>
      </c>
      <c r="D79" s="43">
        <v>499472.81156174431</v>
      </c>
      <c r="E79" s="41">
        <v>499382.44164647127</v>
      </c>
      <c r="F79" s="41">
        <v>498017.97014739458</v>
      </c>
      <c r="G79" s="63">
        <v>498117.94212298247</v>
      </c>
      <c r="H79" s="128">
        <v>497824.61953671224</v>
      </c>
      <c r="I79" s="46">
        <v>498681.07467947371</v>
      </c>
      <c r="J79" s="46">
        <v>499037.24998253997</v>
      </c>
      <c r="K79" s="51">
        <v>500265.56265906926</v>
      </c>
      <c r="L79" s="156">
        <v>497093.73786657973</v>
      </c>
      <c r="M79" s="69"/>
      <c r="N79" s="83">
        <v>74.251875571916258</v>
      </c>
      <c r="O79" s="96">
        <v>74.472791023377312</v>
      </c>
      <c r="P79" s="86">
        <v>74.303492475684166</v>
      </c>
      <c r="Q79" s="86">
        <v>73.944679370794049</v>
      </c>
      <c r="R79" s="83">
        <v>73.807360559229792</v>
      </c>
      <c r="S79" s="86">
        <v>73.598519754853001</v>
      </c>
      <c r="T79" s="86">
        <v>73.619428276937953</v>
      </c>
      <c r="U79" s="87">
        <v>73.575583867883651</v>
      </c>
      <c r="V79" s="83">
        <v>73.6577751492907</v>
      </c>
      <c r="W79" s="100">
        <v>73.120569242429994</v>
      </c>
    </row>
    <row r="80" spans="1:23" x14ac:dyDescent="0.3">
      <c r="B80" s="18" t="s">
        <v>4</v>
      </c>
      <c r="C80" s="49">
        <v>477895.08885735553</v>
      </c>
      <c r="D80" s="43">
        <v>482753.67880051443</v>
      </c>
      <c r="E80" s="41">
        <v>485191.25863495504</v>
      </c>
      <c r="F80" s="41">
        <v>484057.61629895575</v>
      </c>
      <c r="G80" s="49">
        <v>484544.59399004263</v>
      </c>
      <c r="H80" s="20">
        <v>483193.97801127593</v>
      </c>
      <c r="I80" s="21">
        <v>484886.73720948049</v>
      </c>
      <c r="J80" s="21">
        <v>487042.06673183944</v>
      </c>
      <c r="K80" s="55">
        <v>487526.45579158101</v>
      </c>
      <c r="L80" s="157">
        <v>484327.29923978157</v>
      </c>
      <c r="M80" s="69"/>
      <c r="N80" s="97">
        <f t="shared" ref="N80:N88" si="44">C80/C$77*100</f>
        <v>71.344689361500926</v>
      </c>
      <c r="O80" s="87">
        <f t="shared" ref="O80:O88" si="45">D80/D$77*100</f>
        <v>71.97992163910402</v>
      </c>
      <c r="P80" s="87">
        <f t="shared" ref="P80:P88" si="46">E80/E$77*100</f>
        <v>72.191975585661567</v>
      </c>
      <c r="Q80" s="87">
        <f t="shared" ref="Q80:Q88" si="47">F80/F$77*100</f>
        <v>71.871874871550531</v>
      </c>
      <c r="R80" s="97">
        <f t="shared" ref="R80:R88" si="48">G80/G$77*100</f>
        <v>71.796164183981588</v>
      </c>
      <c r="S80" s="87">
        <f t="shared" ref="S80:S88" si="49">H80/H$77*100</f>
        <v>71.435521949846716</v>
      </c>
      <c r="T80" s="87">
        <f t="shared" ref="T80:T88" si="50">I80/I$77*100</f>
        <v>71.582993991452454</v>
      </c>
      <c r="U80" s="87">
        <f t="shared" si="43"/>
        <v>71.807073378329164</v>
      </c>
      <c r="V80" s="83">
        <v>71.782102827852682</v>
      </c>
      <c r="W80" s="100">
        <v>71.24267541983555</v>
      </c>
    </row>
    <row r="81" spans="2:23" x14ac:dyDescent="0.3">
      <c r="B81" s="18" t="s">
        <v>5</v>
      </c>
      <c r="C81" s="49">
        <v>19473.488843880637</v>
      </c>
      <c r="D81" s="43">
        <v>16719.132761229892</v>
      </c>
      <c r="E81" s="41">
        <v>14191.183011516221</v>
      </c>
      <c r="F81" s="41">
        <v>13960.353848438812</v>
      </c>
      <c r="G81" s="49">
        <v>13573.348132939846</v>
      </c>
      <c r="H81" s="20">
        <v>14630.641525436306</v>
      </c>
      <c r="I81" s="21">
        <v>13794.337469993192</v>
      </c>
      <c r="J81" s="21">
        <v>11995.183250700546</v>
      </c>
      <c r="K81" s="55">
        <v>12739.106867488254</v>
      </c>
      <c r="L81" s="157">
        <v>12766.43862679817</v>
      </c>
      <c r="M81" s="69"/>
      <c r="N81" s="97">
        <f t="shared" si="44"/>
        <v>2.9071862104153405</v>
      </c>
      <c r="O81" s="87">
        <f t="shared" si="45"/>
        <v>2.4928693842732907</v>
      </c>
      <c r="P81" s="87">
        <f t="shared" si="46"/>
        <v>2.1115168900226062</v>
      </c>
      <c r="Q81" s="87">
        <f t="shared" si="47"/>
        <v>2.0728044992435084</v>
      </c>
      <c r="R81" s="97">
        <f t="shared" si="48"/>
        <v>2.0111963752482094</v>
      </c>
      <c r="S81" s="87">
        <f t="shared" si="49"/>
        <v>2.1629978050062828</v>
      </c>
      <c r="T81" s="87">
        <f t="shared" si="50"/>
        <v>2.0364342854855129</v>
      </c>
      <c r="U81" s="87">
        <f t="shared" si="43"/>
        <v>1.7685104895544965</v>
      </c>
      <c r="V81" s="83">
        <v>1.8756723214380222</v>
      </c>
      <c r="W81" s="100">
        <v>1.8778938225944368</v>
      </c>
    </row>
    <row r="82" spans="2:23" x14ac:dyDescent="0.3">
      <c r="B82" s="174" t="s">
        <v>6</v>
      </c>
      <c r="C82" s="46">
        <v>19205.088464620687</v>
      </c>
      <c r="D82" s="39">
        <v>17982.924447494617</v>
      </c>
      <c r="E82" s="46">
        <v>18303.259491509783</v>
      </c>
      <c r="F82" s="46">
        <v>18280.885980282328</v>
      </c>
      <c r="G82" s="51">
        <v>17612.138014528889</v>
      </c>
      <c r="H82" s="20">
        <v>18336.301436162721</v>
      </c>
      <c r="I82" s="21">
        <v>17961.883334341383</v>
      </c>
      <c r="J82" s="21">
        <v>18711.985058791921</v>
      </c>
      <c r="K82" s="55">
        <v>21021.256219570012</v>
      </c>
      <c r="L82" s="157">
        <v>22914.125716036855</v>
      </c>
      <c r="M82" s="69"/>
      <c r="N82" s="97">
        <f t="shared" si="44"/>
        <v>2.8671168685675403</v>
      </c>
      <c r="O82" s="87">
        <f t="shared" si="45"/>
        <v>2.6813042539391438</v>
      </c>
      <c r="P82" s="87">
        <f t="shared" si="46"/>
        <v>2.7233558701502698</v>
      </c>
      <c r="Q82" s="87">
        <f t="shared" si="47"/>
        <v>2.7143081845539556</v>
      </c>
      <c r="R82" s="97">
        <f t="shared" si="48"/>
        <v>2.6096338050322871</v>
      </c>
      <c r="S82" s="87">
        <f t="shared" si="49"/>
        <v>2.7108435190213411</v>
      </c>
      <c r="T82" s="87">
        <f t="shared" si="50"/>
        <v>2.6516819045142359</v>
      </c>
      <c r="U82" s="87">
        <f t="shared" si="43"/>
        <v>2.7588025264164142</v>
      </c>
      <c r="V82" s="83">
        <v>3.0951140345271702</v>
      </c>
      <c r="W82" s="100">
        <v>3.370579406693154</v>
      </c>
    </row>
    <row r="83" spans="2:23" x14ac:dyDescent="0.3">
      <c r="B83" s="1" t="s">
        <v>7</v>
      </c>
      <c r="C83" s="16">
        <v>153266.0838341449</v>
      </c>
      <c r="D83" s="15">
        <v>153222.51399076148</v>
      </c>
      <c r="E83" s="16">
        <v>154399.04886201955</v>
      </c>
      <c r="F83" s="16">
        <v>157201.8938723249</v>
      </c>
      <c r="G83" s="53">
        <v>159159.16986248954</v>
      </c>
      <c r="H83" s="15">
        <v>160244.8290271259</v>
      </c>
      <c r="I83" s="16">
        <v>160734.04198618449</v>
      </c>
      <c r="J83" s="16">
        <v>160515.51495866608</v>
      </c>
      <c r="K83" s="53">
        <v>157888.68112135871</v>
      </c>
      <c r="L83" s="155">
        <v>159819.63641738208</v>
      </c>
      <c r="M83" s="69"/>
      <c r="N83" s="82">
        <f t="shared" si="44"/>
        <v>22.881007559516217</v>
      </c>
      <c r="O83" s="85">
        <f t="shared" si="45"/>
        <v>22.845904722683549</v>
      </c>
      <c r="P83" s="85">
        <f t="shared" si="46"/>
        <v>22.973151654165548</v>
      </c>
      <c r="Q83" s="85">
        <f t="shared" si="47"/>
        <v>23.341012444651987</v>
      </c>
      <c r="R83" s="82">
        <f t="shared" si="48"/>
        <v>23.583005635737912</v>
      </c>
      <c r="S83" s="85">
        <f t="shared" si="49"/>
        <v>23.690636726125653</v>
      </c>
      <c r="T83" s="85">
        <f t="shared" si="50"/>
        <v>23.72888981854781</v>
      </c>
      <c r="U83" s="85">
        <f t="shared" si="43"/>
        <v>23.665613605699921</v>
      </c>
      <c r="V83" s="82">
        <v>23.247110816182154</v>
      </c>
      <c r="W83" s="99">
        <v>23.508851350876864</v>
      </c>
    </row>
    <row r="84" spans="2:23" x14ac:dyDescent="0.3">
      <c r="B84" s="18" t="s">
        <v>8</v>
      </c>
      <c r="C84" s="46">
        <v>20017.102132311215</v>
      </c>
      <c r="D84" s="39">
        <v>17043.154889937538</v>
      </c>
      <c r="E84" s="46">
        <v>15142.64343501053</v>
      </c>
      <c r="F84" s="46">
        <v>14529.998078177974</v>
      </c>
      <c r="G84" s="51">
        <v>15344.769865017501</v>
      </c>
      <c r="H84" s="20">
        <v>16262.649040203167</v>
      </c>
      <c r="I84" s="21">
        <v>14497.431876592473</v>
      </c>
      <c r="J84" s="21">
        <v>14159.728160507097</v>
      </c>
      <c r="K84" s="55">
        <v>12574.207730992526</v>
      </c>
      <c r="L84" s="157">
        <v>11375.479090935158</v>
      </c>
      <c r="M84" s="69"/>
      <c r="N84" s="97">
        <f t="shared" si="44"/>
        <v>2.9883419328744174</v>
      </c>
      <c r="O84" s="87">
        <f t="shared" si="45"/>
        <v>2.5411819885224438</v>
      </c>
      <c r="P84" s="87">
        <f t="shared" si="46"/>
        <v>2.2530854085010135</v>
      </c>
      <c r="Q84" s="87">
        <f t="shared" si="47"/>
        <v>2.1573840976684782</v>
      </c>
      <c r="R84" s="97">
        <f t="shared" si="48"/>
        <v>2.2736722899375681</v>
      </c>
      <c r="S84" s="87">
        <f t="shared" si="49"/>
        <v>2.4042742156173484</v>
      </c>
      <c r="T84" s="87">
        <f t="shared" si="50"/>
        <v>2.1402309019338537</v>
      </c>
      <c r="U84" s="87">
        <f t="shared" si="43"/>
        <v>2.0876402850814726</v>
      </c>
      <c r="V84" s="83">
        <v>1.8513930097585334</v>
      </c>
      <c r="W84" s="100">
        <v>1.6732890462558783</v>
      </c>
    </row>
    <row r="85" spans="2:23" x14ac:dyDescent="0.3">
      <c r="B85" s="18" t="s">
        <v>9</v>
      </c>
      <c r="C85" s="46">
        <v>31146.35310662727</v>
      </c>
      <c r="D85" s="39">
        <v>30785.224956403203</v>
      </c>
      <c r="E85" s="46">
        <v>31536.774538777696</v>
      </c>
      <c r="F85" s="46">
        <v>32219.689232174896</v>
      </c>
      <c r="G85" s="51">
        <v>33403.311934939586</v>
      </c>
      <c r="H85" s="20">
        <v>35467.533707811272</v>
      </c>
      <c r="I85" s="21">
        <v>37220.87979634307</v>
      </c>
      <c r="J85" s="21">
        <v>39125.940876841683</v>
      </c>
      <c r="K85" s="55">
        <v>41141.761749571815</v>
      </c>
      <c r="L85" s="157">
        <v>42451.931030491352</v>
      </c>
      <c r="M85" s="69"/>
      <c r="N85" s="97">
        <f t="shared" si="44"/>
        <v>4.6498215590560568</v>
      </c>
      <c r="O85" s="87">
        <f t="shared" si="45"/>
        <v>4.5901630113102945</v>
      </c>
      <c r="P85" s="87">
        <f t="shared" si="46"/>
        <v>4.6923806169947557</v>
      </c>
      <c r="Q85" s="87">
        <f t="shared" si="47"/>
        <v>4.7839128957428496</v>
      </c>
      <c r="R85" s="97">
        <f t="shared" si="48"/>
        <v>4.9494508817468263</v>
      </c>
      <c r="S85" s="87">
        <f t="shared" si="49"/>
        <v>5.2435293029089749</v>
      </c>
      <c r="T85" s="87">
        <f t="shared" si="50"/>
        <v>5.49485438630823</v>
      </c>
      <c r="U85" s="87">
        <f>J85/J$77*100</f>
        <v>5.7685352035236681</v>
      </c>
      <c r="V85" s="83">
        <v>6.0576039255791692</v>
      </c>
      <c r="W85" s="100">
        <v>6.2445151204520908</v>
      </c>
    </row>
    <row r="86" spans="2:23" x14ac:dyDescent="0.3">
      <c r="B86" s="18" t="s">
        <v>10</v>
      </c>
      <c r="C86" s="46">
        <v>21776.407299423143</v>
      </c>
      <c r="D86" s="39">
        <v>24230.306995569714</v>
      </c>
      <c r="E86" s="46">
        <v>26868.817547393286</v>
      </c>
      <c r="F86" s="46">
        <v>28923.885091986238</v>
      </c>
      <c r="G86" s="51">
        <v>28548.691677321847</v>
      </c>
      <c r="H86" s="20">
        <v>28655.012889147325</v>
      </c>
      <c r="I86" s="21">
        <v>30075.825554358118</v>
      </c>
      <c r="J86" s="21">
        <v>31180.4534506085</v>
      </c>
      <c r="K86" s="55">
        <v>32882.198336390305</v>
      </c>
      <c r="L86" s="157">
        <v>33300.07861760298</v>
      </c>
      <c r="M86" s="69"/>
      <c r="N86" s="97">
        <f t="shared" si="44"/>
        <v>3.2509876129959578</v>
      </c>
      <c r="O86" s="87">
        <f t="shared" si="45"/>
        <v>3.6128064381944243</v>
      </c>
      <c r="P86" s="87">
        <f t="shared" si="46"/>
        <v>3.9978317537175565</v>
      </c>
      <c r="Q86" s="87">
        <f t="shared" si="47"/>
        <v>4.2945587056860974</v>
      </c>
      <c r="R86" s="97">
        <f t="shared" si="48"/>
        <v>4.2301298586874525</v>
      </c>
      <c r="S86" s="87">
        <f t="shared" si="49"/>
        <v>4.2363644734166268</v>
      </c>
      <c r="T86" s="87">
        <f t="shared" si="50"/>
        <v>4.4400423330520731</v>
      </c>
      <c r="U86" s="87">
        <f t="shared" si="43"/>
        <v>4.5970918362790627</v>
      </c>
      <c r="V86" s="83">
        <v>4.8414877062541883</v>
      </c>
      <c r="W86" s="100">
        <v>4.8983129716881191</v>
      </c>
    </row>
    <row r="87" spans="2:23" x14ac:dyDescent="0.3">
      <c r="B87" s="18" t="s">
        <v>11</v>
      </c>
      <c r="C87" s="46">
        <v>45289.687812818906</v>
      </c>
      <c r="D87" s="39">
        <v>46653.642581538792</v>
      </c>
      <c r="E87" s="46">
        <v>46774.509910605579</v>
      </c>
      <c r="F87" s="46">
        <v>47163.262894265528</v>
      </c>
      <c r="G87" s="51">
        <v>47578.943190231075</v>
      </c>
      <c r="H87" s="20">
        <v>45645.612808545731</v>
      </c>
      <c r="I87" s="21">
        <v>45794.999796320211</v>
      </c>
      <c r="J87" s="21">
        <v>44760.02652054801</v>
      </c>
      <c r="K87" s="55">
        <v>40713.01090374784</v>
      </c>
      <c r="L87" s="157">
        <v>42100.721827469984</v>
      </c>
      <c r="M87" s="69"/>
      <c r="N87" s="97">
        <f t="shared" si="44"/>
        <v>6.7612720524302716</v>
      </c>
      <c r="O87" s="87">
        <f t="shared" si="45"/>
        <v>6.9561883930988904</v>
      </c>
      <c r="P87" s="87">
        <f t="shared" si="46"/>
        <v>6.9596148269404319</v>
      </c>
      <c r="Q87" s="87">
        <f t="shared" si="47"/>
        <v>7.0027038417203533</v>
      </c>
      <c r="R87" s="97">
        <f t="shared" si="48"/>
        <v>7.0498890284933431</v>
      </c>
      <c r="S87" s="87">
        <f t="shared" si="49"/>
        <v>6.748259134187677</v>
      </c>
      <c r="T87" s="87">
        <f t="shared" si="50"/>
        <v>6.7606369564245972</v>
      </c>
      <c r="U87" s="87">
        <f t="shared" si="43"/>
        <v>6.5991969242907205</v>
      </c>
      <c r="V87" s="83">
        <v>5.9944757877379216</v>
      </c>
      <c r="W87" s="100">
        <v>6.1928536029316366</v>
      </c>
    </row>
    <row r="88" spans="2:23" x14ac:dyDescent="0.3">
      <c r="B88" s="18" t="s">
        <v>12</v>
      </c>
      <c r="C88" s="46">
        <v>35036.533482964376</v>
      </c>
      <c r="D88" s="39">
        <v>34510.184567312237</v>
      </c>
      <c r="E88" s="46">
        <v>34076.303430232467</v>
      </c>
      <c r="F88" s="46">
        <v>34365.058575720279</v>
      </c>
      <c r="G88" s="51">
        <v>34283.453194979535</v>
      </c>
      <c r="H88" s="20">
        <v>34214.020581418408</v>
      </c>
      <c r="I88" s="21">
        <v>33144.904962570639</v>
      </c>
      <c r="J88" s="21">
        <v>31289.365950160791</v>
      </c>
      <c r="K88" s="55">
        <v>30577.502400656245</v>
      </c>
      <c r="L88" s="157">
        <v>30591.425850882602</v>
      </c>
      <c r="M88" s="69"/>
      <c r="N88" s="97">
        <f t="shared" si="44"/>
        <v>5.2305844021595149</v>
      </c>
      <c r="O88" s="87">
        <f t="shared" si="45"/>
        <v>5.1455648915574965</v>
      </c>
      <c r="P88" s="87">
        <f t="shared" si="46"/>
        <v>5.0702390480117918</v>
      </c>
      <c r="Q88" s="87">
        <f t="shared" si="47"/>
        <v>5.1024529038342097</v>
      </c>
      <c r="R88" s="97">
        <f t="shared" si="48"/>
        <v>5.0798635768727225</v>
      </c>
      <c r="S88" s="87">
        <f t="shared" si="49"/>
        <v>5.0582095999950267</v>
      </c>
      <c r="T88" s="87">
        <f t="shared" si="50"/>
        <v>4.8931252408290593</v>
      </c>
      <c r="U88" s="87">
        <f t="shared" si="43"/>
        <v>4.613149356524997</v>
      </c>
      <c r="V88" s="83">
        <v>4.5021503868523443</v>
      </c>
      <c r="W88" s="100">
        <v>4.4998806095491384</v>
      </c>
    </row>
  </sheetData>
  <mergeCells count="8">
    <mergeCell ref="N7:T7"/>
    <mergeCell ref="C7:I7"/>
    <mergeCell ref="C8:I8"/>
    <mergeCell ref="A8:B8"/>
    <mergeCell ref="D10:G10"/>
    <mergeCell ref="O10:R10"/>
    <mergeCell ref="H10:K10"/>
    <mergeCell ref="S10:V10"/>
  </mergeCells>
  <pageMargins left="0.70866141732283472" right="0.70866141732283472" top="0.74803149606299213" bottom="0.74803149606299213" header="0.31496062992125984" footer="0.31496062992125984"/>
  <pageSetup paperSize="9" scale="79" orientation="landscape" r:id="rId1"/>
  <headerFooter>
    <oddFooter>&amp;C&amp;8
© Steunpunt Werk 
Naamsestraat 61 bus 3551 - 3000 Leuven | T: +32 (0)16 32 32 39
www.steunpuntwerk.be | steunpuntwerk@kuleuven.be</oddFooter>
  </headerFooter>
  <rowBreaks count="1" manualBreakCount="1">
    <brk id="49"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AF905-B981-4A73-ADBE-DDF04B6F3730}">
  <dimension ref="A1:AA97"/>
  <sheetViews>
    <sheetView zoomScale="80" zoomScaleNormal="80" workbookViewId="0">
      <pane xSplit="2" ySplit="11" topLeftCell="C12" activePane="bottomRight" state="frozen"/>
      <selection pane="topRight" activeCell="D1" sqref="D1"/>
      <selection pane="bottomLeft" activeCell="A12" sqref="A12"/>
      <selection pane="bottomRight" activeCell="AB66" sqref="AB66:AM66"/>
    </sheetView>
  </sheetViews>
  <sheetFormatPr defaultColWidth="8.6640625" defaultRowHeight="13.8" x14ac:dyDescent="0.3"/>
  <cols>
    <col min="1" max="1" width="17.88671875" style="6" customWidth="1"/>
    <col min="2" max="2" width="58.77734375" style="6" customWidth="1"/>
    <col min="3" max="12" width="10.21875" style="6" customWidth="1"/>
    <col min="13" max="13" width="8.6640625" style="6"/>
    <col min="14" max="20" width="7.77734375" style="6" customWidth="1"/>
    <col min="21" max="16384" width="8.6640625" style="6"/>
  </cols>
  <sheetData>
    <row r="1" spans="1:23" s="2" customFormat="1" x14ac:dyDescent="0.3">
      <c r="A1" s="1"/>
    </row>
    <row r="2" spans="1:23" s="2" customFormat="1" x14ac:dyDescent="0.3">
      <c r="A2" s="1"/>
    </row>
    <row r="3" spans="1:23" s="2" customFormat="1" x14ac:dyDescent="0.3">
      <c r="A3" s="3"/>
    </row>
    <row r="4" spans="1:23" s="4" customFormat="1" x14ac:dyDescent="0.3">
      <c r="A4" s="26" t="s">
        <v>19</v>
      </c>
    </row>
    <row r="6" spans="1:23" x14ac:dyDescent="0.3">
      <c r="A6" s="5" t="s">
        <v>21</v>
      </c>
      <c r="D6" s="98"/>
      <c r="E6" s="98"/>
      <c r="F6" s="98"/>
      <c r="G6" s="98"/>
      <c r="H6" s="98"/>
      <c r="I6" s="98"/>
      <c r="J6" s="98"/>
      <c r="K6" s="98"/>
      <c r="L6" s="98"/>
    </row>
    <row r="7" spans="1:23" x14ac:dyDescent="0.3">
      <c r="A7" s="7" t="s">
        <v>0</v>
      </c>
      <c r="C7" s="181" t="s">
        <v>1</v>
      </c>
      <c r="D7" s="181"/>
      <c r="E7" s="181"/>
      <c r="F7" s="181"/>
      <c r="G7" s="181"/>
      <c r="H7" s="181"/>
      <c r="I7" s="181"/>
      <c r="J7" s="94"/>
      <c r="K7" s="115"/>
      <c r="L7" s="149"/>
      <c r="N7" s="195" t="s">
        <v>36</v>
      </c>
      <c r="O7" s="195"/>
      <c r="P7" s="195"/>
      <c r="Q7" s="195"/>
      <c r="R7" s="195"/>
      <c r="S7" s="195"/>
      <c r="T7" s="195"/>
    </row>
    <row r="8" spans="1:23" x14ac:dyDescent="0.3">
      <c r="A8" s="182" t="s">
        <v>20</v>
      </c>
      <c r="B8" s="182"/>
      <c r="C8" s="98"/>
      <c r="D8" s="98"/>
      <c r="E8" s="98"/>
      <c r="F8" s="98"/>
      <c r="G8" s="98"/>
      <c r="H8" s="98"/>
      <c r="I8" s="98"/>
      <c r="J8" s="98"/>
      <c r="K8" s="98"/>
      <c r="L8" s="98"/>
      <c r="P8" s="6" t="s">
        <v>1</v>
      </c>
    </row>
    <row r="9" spans="1:23" x14ac:dyDescent="0.3">
      <c r="A9" s="6" t="s">
        <v>35</v>
      </c>
      <c r="C9" s="98"/>
      <c r="D9" s="98"/>
      <c r="E9" s="98"/>
      <c r="F9" s="98"/>
      <c r="G9" s="98"/>
      <c r="H9" s="98"/>
      <c r="I9" s="98"/>
      <c r="J9" s="98"/>
      <c r="K9" s="98"/>
      <c r="L9" s="98"/>
    </row>
    <row r="10" spans="1:23" x14ac:dyDescent="0.3">
      <c r="C10" s="165">
        <v>2021</v>
      </c>
      <c r="D10" s="183">
        <v>2022</v>
      </c>
      <c r="E10" s="184"/>
      <c r="F10" s="184"/>
      <c r="G10" s="185"/>
      <c r="H10" s="192">
        <v>2023</v>
      </c>
      <c r="I10" s="193"/>
      <c r="J10" s="193"/>
      <c r="K10" s="194"/>
      <c r="L10" s="151">
        <v>2024</v>
      </c>
      <c r="M10" s="75"/>
      <c r="N10" s="154">
        <v>2021</v>
      </c>
      <c r="O10" s="192">
        <v>2022</v>
      </c>
      <c r="P10" s="193"/>
      <c r="Q10" s="193"/>
      <c r="R10" s="194"/>
      <c r="S10" s="192">
        <v>2023</v>
      </c>
      <c r="T10" s="193"/>
      <c r="U10" s="193"/>
      <c r="V10" s="194"/>
      <c r="W10" s="165">
        <v>2024</v>
      </c>
    </row>
    <row r="11" spans="1:23" s="9" customFormat="1" x14ac:dyDescent="0.3">
      <c r="C11" s="108">
        <v>4</v>
      </c>
      <c r="D11" s="11">
        <v>1</v>
      </c>
      <c r="E11" s="10">
        <v>2</v>
      </c>
      <c r="F11" s="10">
        <v>3</v>
      </c>
      <c r="G11" s="50">
        <v>4</v>
      </c>
      <c r="H11" s="116">
        <v>1</v>
      </c>
      <c r="I11" s="117">
        <v>2</v>
      </c>
      <c r="J11" s="119">
        <v>3</v>
      </c>
      <c r="K11" s="120">
        <v>4</v>
      </c>
      <c r="L11" s="151">
        <v>1</v>
      </c>
      <c r="M11" s="57"/>
      <c r="N11" s="50">
        <v>4</v>
      </c>
      <c r="O11" s="11">
        <v>1</v>
      </c>
      <c r="P11" s="10">
        <v>2</v>
      </c>
      <c r="Q11" s="10">
        <v>3</v>
      </c>
      <c r="R11" s="50">
        <v>4</v>
      </c>
      <c r="S11" s="111">
        <v>1</v>
      </c>
      <c r="T11" s="108">
        <v>2</v>
      </c>
      <c r="U11" s="108">
        <v>3</v>
      </c>
      <c r="V11" s="110">
        <v>4</v>
      </c>
      <c r="W11" s="108">
        <v>1</v>
      </c>
    </row>
    <row r="12" spans="1:23" s="1" customFormat="1" x14ac:dyDescent="0.3">
      <c r="A12" s="12" t="s">
        <v>22</v>
      </c>
      <c r="B12" s="13" t="s">
        <v>2</v>
      </c>
      <c r="C12" s="14">
        <v>2110918.6500870688</v>
      </c>
      <c r="D12" s="15">
        <v>2111375.7499999981</v>
      </c>
      <c r="E12" s="16">
        <v>2112975.7499999977</v>
      </c>
      <c r="F12" s="16">
        <v>2114502.7499999991</v>
      </c>
      <c r="G12" s="54">
        <v>2115681.5000000009</v>
      </c>
      <c r="H12" s="15">
        <v>2116720</v>
      </c>
      <c r="I12" s="64">
        <v>2116435.0000000005</v>
      </c>
      <c r="J12" s="16">
        <v>2116118</v>
      </c>
      <c r="K12" s="53">
        <v>2115676.7499999991</v>
      </c>
      <c r="L12" s="155">
        <v>2115359.2499999981</v>
      </c>
      <c r="M12" s="58"/>
      <c r="N12" s="77"/>
      <c r="O12" s="79"/>
      <c r="P12" s="58"/>
      <c r="Q12" s="58"/>
      <c r="R12" s="77"/>
      <c r="S12" s="79"/>
      <c r="T12" s="58"/>
      <c r="U12" s="58"/>
      <c r="V12" s="77"/>
    </row>
    <row r="13" spans="1:23" x14ac:dyDescent="0.3">
      <c r="A13" s="17"/>
      <c r="B13" s="1" t="s">
        <v>3</v>
      </c>
      <c r="C13" s="14">
        <v>1505436.7705955082</v>
      </c>
      <c r="D13" s="15">
        <v>1516997.7961923273</v>
      </c>
      <c r="E13" s="16">
        <v>1515922.3906582114</v>
      </c>
      <c r="F13" s="16">
        <v>1512232.6752314393</v>
      </c>
      <c r="G13" s="53">
        <v>1509606.7340556816</v>
      </c>
      <c r="H13" s="125">
        <v>1507867.6331720201</v>
      </c>
      <c r="I13" s="59">
        <v>1501152.0554869021</v>
      </c>
      <c r="J13" s="59">
        <v>1501826.4449888943</v>
      </c>
      <c r="K13" s="122">
        <v>1503926.7128980854</v>
      </c>
      <c r="L13" s="158">
        <v>1506290.338161537</v>
      </c>
      <c r="N13" s="101">
        <f t="shared" ref="N13:U13" si="0">C13/C$12*100</f>
        <v>71.316664454758296</v>
      </c>
      <c r="O13" s="103">
        <f t="shared" si="0"/>
        <v>71.848783722761269</v>
      </c>
      <c r="P13" s="104">
        <f t="shared" si="0"/>
        <v>71.743482652757052</v>
      </c>
      <c r="Q13" s="104">
        <f t="shared" si="0"/>
        <v>71.517177039918238</v>
      </c>
      <c r="R13" s="101">
        <f t="shared" si="0"/>
        <v>71.353213328928817</v>
      </c>
      <c r="S13" s="103">
        <f t="shared" si="0"/>
        <v>71.236046013266758</v>
      </c>
      <c r="T13" s="104">
        <f t="shared" si="0"/>
        <v>70.928332572788761</v>
      </c>
      <c r="U13" s="104">
        <f t="shared" si="0"/>
        <v>70.970827004396469</v>
      </c>
      <c r="V13" s="82">
        <v>71.084900512239685</v>
      </c>
      <c r="W13" s="99">
        <v>71.207306189789662</v>
      </c>
    </row>
    <row r="14" spans="1:23" x14ac:dyDescent="0.3">
      <c r="A14" s="17"/>
      <c r="B14" s="174" t="s">
        <v>37</v>
      </c>
      <c r="C14" s="170">
        <v>1376257.2077082512</v>
      </c>
      <c r="D14" s="43">
        <v>1392216.2521587517</v>
      </c>
      <c r="E14" s="41">
        <v>1390985.0028045732</v>
      </c>
      <c r="F14" s="41">
        <v>1392218.7849561593</v>
      </c>
      <c r="G14" s="49">
        <v>1389058.6251827325</v>
      </c>
      <c r="H14" s="39">
        <v>1384842.4136411322</v>
      </c>
      <c r="I14" s="43">
        <v>1380904.9888129793</v>
      </c>
      <c r="J14" s="43">
        <v>1380551.9491395019</v>
      </c>
      <c r="K14" s="49">
        <v>1384953.1774882963</v>
      </c>
      <c r="L14" s="159">
        <v>1391358.2697642879</v>
      </c>
      <c r="N14" s="102">
        <v>65.197074631534704</v>
      </c>
      <c r="O14" s="105">
        <v>65.938819850457833</v>
      </c>
      <c r="P14" s="106">
        <v>65.830618397043821</v>
      </c>
      <c r="Q14" s="106">
        <v>65.841427019007654</v>
      </c>
      <c r="R14" s="102">
        <v>65.655375120628122</v>
      </c>
      <c r="S14" s="105">
        <v>65.42397736314355</v>
      </c>
      <c r="T14" s="106">
        <v>65.246746950082525</v>
      </c>
      <c r="U14" s="160">
        <v>65.239837718856037</v>
      </c>
      <c r="V14" s="83">
        <v>65.461473615395022</v>
      </c>
      <c r="W14" s="100">
        <v>65.774088716339278</v>
      </c>
    </row>
    <row r="15" spans="1:23" x14ac:dyDescent="0.3">
      <c r="A15" s="17"/>
      <c r="B15" s="18" t="s">
        <v>4</v>
      </c>
      <c r="C15" s="170">
        <v>1279205.3084477326</v>
      </c>
      <c r="D15" s="43">
        <v>1301842.4516922582</v>
      </c>
      <c r="E15" s="41">
        <v>1306750.2456924554</v>
      </c>
      <c r="F15" s="41">
        <v>1311260.819924748</v>
      </c>
      <c r="G15" s="49">
        <v>1311289.0277187494</v>
      </c>
      <c r="H15" s="39">
        <v>1308981.6246117014</v>
      </c>
      <c r="I15" s="43">
        <v>1306031.7101445575</v>
      </c>
      <c r="J15" s="43">
        <v>1310332.3761549841</v>
      </c>
      <c r="K15" s="49">
        <v>1316217.1542605208</v>
      </c>
      <c r="L15" s="159">
        <v>1324222.4370400754</v>
      </c>
      <c r="N15" s="102">
        <f>C15/C$12*100</f>
        <v>60.599460258450478</v>
      </c>
      <c r="O15" s="105">
        <f t="shared" ref="O15:O23" si="1">D15/D$12*100</f>
        <v>61.658492179436053</v>
      </c>
      <c r="P15" s="106">
        <f t="shared" ref="P15:P23" si="2">E15/E$12*100</f>
        <v>61.84407207193253</v>
      </c>
      <c r="Q15" s="106">
        <f t="shared" ref="Q15:Q23" si="3">F15/F$12*100</f>
        <v>62.01272710214014</v>
      </c>
      <c r="R15" s="102">
        <f t="shared" ref="R15:R23" si="4">G15/G$12*100</f>
        <v>61.979510040558985</v>
      </c>
      <c r="S15" s="105">
        <f t="shared" ref="S15:S23" si="5">H15/H$12*100</f>
        <v>61.840093380877079</v>
      </c>
      <c r="T15" s="106">
        <f t="shared" ref="T15:T23" si="6">I15/I$12*100</f>
        <v>61.709039500129094</v>
      </c>
      <c r="U15" s="160">
        <f t="shared" ref="U15:U23" si="7">J15/J$12*100</f>
        <v>61.92151742743004</v>
      </c>
      <c r="V15" s="83">
        <v>62.212583007329513</v>
      </c>
      <c r="W15" s="100">
        <v>62.600356749808647</v>
      </c>
    </row>
    <row r="16" spans="1:23" x14ac:dyDescent="0.3">
      <c r="A16" s="17"/>
      <c r="B16" s="18" t="s">
        <v>5</v>
      </c>
      <c r="C16" s="172">
        <v>97051.899260518519</v>
      </c>
      <c r="D16" s="43">
        <v>90373.800466493485</v>
      </c>
      <c r="E16" s="41">
        <v>84234.757112117717</v>
      </c>
      <c r="F16" s="41">
        <v>80957.965031411208</v>
      </c>
      <c r="G16" s="49">
        <v>77769.597463983213</v>
      </c>
      <c r="H16" s="39">
        <v>75860.789029430729</v>
      </c>
      <c r="I16" s="43">
        <v>74873.278668421903</v>
      </c>
      <c r="J16" s="43">
        <v>70219.572984517741</v>
      </c>
      <c r="K16" s="49">
        <v>68736.023227775586</v>
      </c>
      <c r="L16" s="159">
        <v>67135.832724212451</v>
      </c>
      <c r="N16" s="102">
        <f t="shared" ref="N16:N23" si="8">C16/C$12*100</f>
        <v>4.5976143730842223</v>
      </c>
      <c r="O16" s="105">
        <f t="shared" si="1"/>
        <v>4.2803276710217766</v>
      </c>
      <c r="P16" s="106">
        <f t="shared" si="2"/>
        <v>3.9865463251112945</v>
      </c>
      <c r="Q16" s="106">
        <f t="shared" si="3"/>
        <v>3.828699916867512</v>
      </c>
      <c r="R16" s="102">
        <f t="shared" si="4"/>
        <v>3.6758650800691495</v>
      </c>
      <c r="S16" s="105">
        <f t="shared" si="5"/>
        <v>3.5838839822664657</v>
      </c>
      <c r="T16" s="106">
        <f t="shared" si="6"/>
        <v>3.5377074499534302</v>
      </c>
      <c r="U16" s="160">
        <f t="shared" si="7"/>
        <v>3.3183202914259855</v>
      </c>
      <c r="V16" s="83">
        <v>3.2488906080655098</v>
      </c>
      <c r="W16" s="100">
        <v>3.1737319665306263</v>
      </c>
    </row>
    <row r="17" spans="1:23" x14ac:dyDescent="0.3">
      <c r="A17" s="17"/>
      <c r="B17" s="174" t="s">
        <v>6</v>
      </c>
      <c r="C17" s="42">
        <v>129179.56288725644</v>
      </c>
      <c r="D17" s="39">
        <v>124781.54403357518</v>
      </c>
      <c r="E17" s="46">
        <v>124937.38785363818</v>
      </c>
      <c r="F17" s="46">
        <v>120013.89027528002</v>
      </c>
      <c r="G17" s="51">
        <v>120548.10887294909</v>
      </c>
      <c r="H17" s="39">
        <v>123025.219530888</v>
      </c>
      <c r="I17" s="43">
        <v>120247.0666739225</v>
      </c>
      <c r="J17" s="43">
        <v>121274.49584939236</v>
      </c>
      <c r="K17" s="49">
        <v>118973.53540978918</v>
      </c>
      <c r="L17" s="159">
        <v>114932.06839724911</v>
      </c>
      <c r="N17" s="102">
        <f t="shared" si="8"/>
        <v>6.1195898232235608</v>
      </c>
      <c r="O17" s="105">
        <f t="shared" si="1"/>
        <v>5.9099638723034156</v>
      </c>
      <c r="P17" s="106">
        <f t="shared" si="2"/>
        <v>5.9128642557132194</v>
      </c>
      <c r="Q17" s="106">
        <f t="shared" si="3"/>
        <v>5.675750020910594</v>
      </c>
      <c r="R17" s="102">
        <f t="shared" si="4"/>
        <v>5.6978382083006842</v>
      </c>
      <c r="S17" s="105">
        <f t="shared" si="5"/>
        <v>5.8120686501232095</v>
      </c>
      <c r="T17" s="106">
        <f t="shared" si="6"/>
        <v>5.6815856227062245</v>
      </c>
      <c r="U17" s="160">
        <f t="shared" si="7"/>
        <v>5.7309892855404261</v>
      </c>
      <c r="V17" s="83">
        <v>5.6234268968446726</v>
      </c>
      <c r="W17" s="100">
        <v>5.4332174734503944</v>
      </c>
    </row>
    <row r="18" spans="1:23" x14ac:dyDescent="0.3">
      <c r="A18" s="17"/>
      <c r="B18" s="1" t="s">
        <v>7</v>
      </c>
      <c r="C18" s="22">
        <v>605481.87949156063</v>
      </c>
      <c r="D18" s="15">
        <v>594377.95380767062</v>
      </c>
      <c r="E18" s="16">
        <v>597053.35934178636</v>
      </c>
      <c r="F18" s="16">
        <v>602270.07476855966</v>
      </c>
      <c r="G18" s="53">
        <v>606074.76594431896</v>
      </c>
      <c r="H18" s="15">
        <v>608852.36682797992</v>
      </c>
      <c r="I18" s="59">
        <v>615282.94451309822</v>
      </c>
      <c r="J18" s="59">
        <v>614291.55501110584</v>
      </c>
      <c r="K18" s="122">
        <v>611750.03710191336</v>
      </c>
      <c r="L18" s="158">
        <v>609068.91183846083</v>
      </c>
      <c r="N18" s="101">
        <f t="shared" si="8"/>
        <v>28.683335545241707</v>
      </c>
      <c r="O18" s="103">
        <f t="shared" si="1"/>
        <v>28.151216277238721</v>
      </c>
      <c r="P18" s="104">
        <f t="shared" si="2"/>
        <v>28.256517347242958</v>
      </c>
      <c r="Q18" s="104">
        <f t="shared" si="3"/>
        <v>28.482822960081744</v>
      </c>
      <c r="R18" s="101">
        <f t="shared" si="4"/>
        <v>28.646786671071172</v>
      </c>
      <c r="S18" s="103">
        <f t="shared" si="5"/>
        <v>28.763953986733242</v>
      </c>
      <c r="T18" s="104">
        <f t="shared" si="6"/>
        <v>29.071667427211235</v>
      </c>
      <c r="U18" s="104">
        <f t="shared" si="7"/>
        <v>29.029172995603545</v>
      </c>
      <c r="V18" s="82">
        <v>28.915099487760294</v>
      </c>
      <c r="W18" s="99">
        <v>28.792693810210316</v>
      </c>
    </row>
    <row r="19" spans="1:23" x14ac:dyDescent="0.3">
      <c r="A19" s="17"/>
      <c r="B19" s="18" t="s">
        <v>8</v>
      </c>
      <c r="C19" s="42">
        <v>92658.704409877682</v>
      </c>
      <c r="D19" s="39">
        <v>83007.382765724848</v>
      </c>
      <c r="E19" s="46">
        <v>80107.665179552219</v>
      </c>
      <c r="F19" s="46">
        <v>78440.275889964018</v>
      </c>
      <c r="G19" s="51">
        <v>76027.068570690681</v>
      </c>
      <c r="H19" s="123">
        <v>77923.38676131102</v>
      </c>
      <c r="I19" s="43">
        <v>75627.679184781126</v>
      </c>
      <c r="J19" s="43">
        <v>68690.497096513122</v>
      </c>
      <c r="K19" s="49">
        <v>69861.673639143613</v>
      </c>
      <c r="L19" s="159">
        <v>66654.162340007097</v>
      </c>
      <c r="N19" s="102">
        <f t="shared" si="8"/>
        <v>4.3894966964291022</v>
      </c>
      <c r="O19" s="105">
        <f t="shared" si="1"/>
        <v>3.9314358311506101</v>
      </c>
      <c r="P19" s="106">
        <f t="shared" si="2"/>
        <v>3.7912250142744095</v>
      </c>
      <c r="Q19" s="106">
        <f t="shared" si="3"/>
        <v>3.7096322475799122</v>
      </c>
      <c r="R19" s="102">
        <f t="shared" si="4"/>
        <v>3.5935025461389465</v>
      </c>
      <c r="S19" s="105">
        <f t="shared" si="5"/>
        <v>3.6813270891431564</v>
      </c>
      <c r="T19" s="106">
        <f t="shared" si="6"/>
        <v>3.5733523205192275</v>
      </c>
      <c r="U19" s="160">
        <f t="shared" si="7"/>
        <v>3.2460617553705946</v>
      </c>
      <c r="V19" s="83">
        <v>3.30209582532604</v>
      </c>
      <c r="W19" s="100">
        <v>3.1509618207879888</v>
      </c>
    </row>
    <row r="20" spans="1:23" x14ac:dyDescent="0.3">
      <c r="A20" s="17"/>
      <c r="B20" s="18" t="s">
        <v>9</v>
      </c>
      <c r="C20" s="42">
        <v>166793.17877589303</v>
      </c>
      <c r="D20" s="39">
        <v>168557.2204033446</v>
      </c>
      <c r="E20" s="46">
        <v>173872.5468818958</v>
      </c>
      <c r="F20" s="46">
        <v>181956.49060138967</v>
      </c>
      <c r="G20" s="51">
        <v>185015.04079505504</v>
      </c>
      <c r="H20" s="123">
        <v>184964.54828427758</v>
      </c>
      <c r="I20" s="43">
        <v>186790.04310616764</v>
      </c>
      <c r="J20" s="43">
        <v>188653.13380786547</v>
      </c>
      <c r="K20" s="49">
        <v>190275.87893281344</v>
      </c>
      <c r="L20" s="159">
        <v>190816.29676881686</v>
      </c>
      <c r="N20" s="102">
        <f t="shared" si="8"/>
        <v>7.9014498625521803</v>
      </c>
      <c r="O20" s="105">
        <f t="shared" si="1"/>
        <v>7.9832886402784897</v>
      </c>
      <c r="P20" s="106">
        <f t="shared" si="2"/>
        <v>8.2287999226633808</v>
      </c>
      <c r="Q20" s="106">
        <f t="shared" si="3"/>
        <v>8.6051668933223073</v>
      </c>
      <c r="R20" s="102">
        <f t="shared" si="4"/>
        <v>8.7449382525231218</v>
      </c>
      <c r="S20" s="105">
        <f t="shared" si="5"/>
        <v>8.7382624194167189</v>
      </c>
      <c r="T20" s="106">
        <f t="shared" si="6"/>
        <v>8.8256924075706351</v>
      </c>
      <c r="U20" s="160">
        <f t="shared" si="7"/>
        <v>8.9150573742988559</v>
      </c>
      <c r="V20" s="83">
        <v>8.9936177127632337</v>
      </c>
      <c r="W20" s="100">
        <v>9.0205149205184423</v>
      </c>
    </row>
    <row r="21" spans="1:23" ht="11.4" customHeight="1" x14ac:dyDescent="0.3">
      <c r="A21" s="17"/>
      <c r="B21" s="18" t="s">
        <v>10</v>
      </c>
      <c r="C21" s="42">
        <v>96140.625069664005</v>
      </c>
      <c r="D21" s="39">
        <v>93226.409415442758</v>
      </c>
      <c r="E21" s="46">
        <v>91716.934429840505</v>
      </c>
      <c r="F21" s="46">
        <v>92316.508272166917</v>
      </c>
      <c r="G21" s="51">
        <v>91690.709077722364</v>
      </c>
      <c r="H21" s="39">
        <v>92219.655612090108</v>
      </c>
      <c r="I21" s="43">
        <v>97009.469976959997</v>
      </c>
      <c r="J21" s="43">
        <v>94048.932550230646</v>
      </c>
      <c r="K21" s="49">
        <v>90264.638260181295</v>
      </c>
      <c r="L21" s="159">
        <v>88643.03815066097</v>
      </c>
      <c r="N21" s="102">
        <f t="shared" si="8"/>
        <v>4.5544448179326329</v>
      </c>
      <c r="O21" s="105">
        <f t="shared" si="1"/>
        <v>4.4154343164850136</v>
      </c>
      <c r="P21" s="106">
        <f t="shared" si="2"/>
        <v>4.3406524864206615</v>
      </c>
      <c r="Q21" s="106">
        <f t="shared" si="3"/>
        <v>4.3658731714662915</v>
      </c>
      <c r="R21" s="102">
        <f t="shared" si="4"/>
        <v>4.3338616458915169</v>
      </c>
      <c r="S21" s="105">
        <f t="shared" si="5"/>
        <v>4.3567243476742368</v>
      </c>
      <c r="T21" s="106">
        <f t="shared" si="6"/>
        <v>4.583626238318681</v>
      </c>
      <c r="U21" s="160">
        <f t="shared" si="7"/>
        <v>4.4444087026446848</v>
      </c>
      <c r="V21" s="83">
        <v>4.2664664278312525</v>
      </c>
      <c r="W21" s="100">
        <v>4.190448414408146</v>
      </c>
    </row>
    <row r="22" spans="1:23" x14ac:dyDescent="0.3">
      <c r="A22" s="17"/>
      <c r="B22" s="18" t="s">
        <v>11</v>
      </c>
      <c r="C22" s="42">
        <v>120278.79339164714</v>
      </c>
      <c r="D22" s="39">
        <v>121113.59334779932</v>
      </c>
      <c r="E22" s="46">
        <v>120054.29082668839</v>
      </c>
      <c r="F22" s="46">
        <v>120174.79795163205</v>
      </c>
      <c r="G22" s="51">
        <v>125228.25587054741</v>
      </c>
      <c r="H22" s="39">
        <v>127726.55874515226</v>
      </c>
      <c r="I22" s="43">
        <v>128543.17770090332</v>
      </c>
      <c r="J22" s="43">
        <v>132983.43511779228</v>
      </c>
      <c r="K22" s="49">
        <v>128892.28071071662</v>
      </c>
      <c r="L22" s="159">
        <v>127802.211666346</v>
      </c>
      <c r="N22" s="102">
        <f t="shared" si="8"/>
        <v>5.6979359856755263</v>
      </c>
      <c r="O22" s="105">
        <f t="shared" si="1"/>
        <v>5.7362406169436886</v>
      </c>
      <c r="P22" s="106">
        <f t="shared" si="2"/>
        <v>5.6817637791956921</v>
      </c>
      <c r="Q22" s="106">
        <f t="shared" si="3"/>
        <v>5.6833597379635519</v>
      </c>
      <c r="R22" s="102">
        <f t="shared" si="4"/>
        <v>5.9190504747783326</v>
      </c>
      <c r="S22" s="105">
        <f t="shared" si="5"/>
        <v>6.0341735678385549</v>
      </c>
      <c r="T22" s="106">
        <f t="shared" si="6"/>
        <v>6.0735707782617139</v>
      </c>
      <c r="U22" s="160">
        <f t="shared" si="7"/>
        <v>6.2843109466387173</v>
      </c>
      <c r="V22" s="83">
        <v>6.0922482941080993</v>
      </c>
      <c r="W22" s="100">
        <v>6.04163154160912</v>
      </c>
    </row>
    <row r="23" spans="1:23" x14ac:dyDescent="0.3">
      <c r="B23" s="18" t="s">
        <v>12</v>
      </c>
      <c r="C23" s="42">
        <v>129610.57784447879</v>
      </c>
      <c r="D23" s="39">
        <v>128473.34787535905</v>
      </c>
      <c r="E23" s="46">
        <v>131301.92202380946</v>
      </c>
      <c r="F23" s="46">
        <v>129382.00205340702</v>
      </c>
      <c r="G23" s="51">
        <v>128113.69163030351</v>
      </c>
      <c r="H23" s="39">
        <v>126018.21742514899</v>
      </c>
      <c r="I23" s="43">
        <v>127312.57454428618</v>
      </c>
      <c r="J23" s="43">
        <v>129915.55643870428</v>
      </c>
      <c r="K23" s="49">
        <v>132455.56555905842</v>
      </c>
      <c r="L23" s="159">
        <v>135153.20291262984</v>
      </c>
      <c r="N23" s="102">
        <f t="shared" si="8"/>
        <v>6.1400081826522666</v>
      </c>
      <c r="O23" s="105">
        <f t="shared" si="1"/>
        <v>6.0848168723809186</v>
      </c>
      <c r="P23" s="106">
        <f t="shared" si="2"/>
        <v>6.214076144688816</v>
      </c>
      <c r="Q23" s="106">
        <f t="shared" si="3"/>
        <v>6.1187909097496833</v>
      </c>
      <c r="R23" s="102">
        <f t="shared" si="4"/>
        <v>6.05543375173926</v>
      </c>
      <c r="S23" s="105">
        <f t="shared" si="5"/>
        <v>5.9534665626605783</v>
      </c>
      <c r="T23" s="106">
        <f t="shared" si="6"/>
        <v>6.0154256825409789</v>
      </c>
      <c r="U23" s="160">
        <f t="shared" si="7"/>
        <v>6.1393342166506919</v>
      </c>
      <c r="V23" s="83">
        <v>6.2606712277316694</v>
      </c>
      <c r="W23" s="100">
        <v>6.3891371128866155</v>
      </c>
    </row>
    <row r="24" spans="1:23" x14ac:dyDescent="0.3">
      <c r="B24" s="32"/>
      <c r="C24" s="42"/>
      <c r="D24" s="44"/>
      <c r="E24" s="47"/>
      <c r="F24" s="47"/>
      <c r="G24" s="56"/>
      <c r="H24" s="80"/>
      <c r="I24" s="43"/>
      <c r="J24" s="43"/>
      <c r="K24" s="49"/>
      <c r="L24" s="43"/>
      <c r="N24" s="78"/>
      <c r="O24" s="80"/>
      <c r="P24" s="57"/>
      <c r="Q24" s="57"/>
      <c r="R24" s="78"/>
      <c r="S24" s="80"/>
      <c r="T24" s="57"/>
      <c r="U24" s="57"/>
      <c r="V24" s="83"/>
      <c r="W24" s="165"/>
    </row>
    <row r="25" spans="1:23" s="1" customFormat="1" x14ac:dyDescent="0.3">
      <c r="A25" s="1" t="s">
        <v>23</v>
      </c>
      <c r="B25" s="13" t="s">
        <v>2</v>
      </c>
      <c r="C25" s="22">
        <v>777190.99999999884</v>
      </c>
      <c r="D25" s="15">
        <v>777464.24999999907</v>
      </c>
      <c r="E25" s="16">
        <v>778023.24999999942</v>
      </c>
      <c r="F25" s="16">
        <v>778569.74999999942</v>
      </c>
      <c r="G25" s="53">
        <v>778904.24999999988</v>
      </c>
      <c r="H25" s="15">
        <v>779141.25</v>
      </c>
      <c r="I25" s="59">
        <v>778979.00000000023</v>
      </c>
      <c r="J25" s="59">
        <v>778788.74999999953</v>
      </c>
      <c r="K25" s="122">
        <v>778522.25</v>
      </c>
      <c r="L25" s="59">
        <v>778269.99999999884</v>
      </c>
      <c r="N25" s="77"/>
      <c r="O25" s="79"/>
      <c r="P25" s="58"/>
      <c r="Q25" s="58"/>
      <c r="R25" s="77"/>
      <c r="S25" s="79"/>
      <c r="T25" s="58"/>
      <c r="U25" s="58"/>
      <c r="V25" s="82"/>
      <c r="W25" s="152"/>
    </row>
    <row r="26" spans="1:23" x14ac:dyDescent="0.3">
      <c r="B26" s="1" t="s">
        <v>3</v>
      </c>
      <c r="C26" s="22">
        <v>528144.11450986634</v>
      </c>
      <c r="D26" s="15">
        <v>530261.60709236772</v>
      </c>
      <c r="E26" s="16">
        <v>528131.37960573449</v>
      </c>
      <c r="F26" s="16">
        <v>528944.38214807073</v>
      </c>
      <c r="G26" s="53">
        <v>531926.97340652253</v>
      </c>
      <c r="H26" s="15">
        <v>534536.94887040881</v>
      </c>
      <c r="I26" s="59">
        <v>532585.73976044869</v>
      </c>
      <c r="J26" s="59">
        <v>533628.39331722003</v>
      </c>
      <c r="K26" s="122">
        <v>536365.07550445898</v>
      </c>
      <c r="L26" s="59">
        <v>541927.29513003759</v>
      </c>
      <c r="N26" s="101">
        <f t="shared" ref="N26:U36" si="9">C26/C$25*100</f>
        <v>67.955510873114477</v>
      </c>
      <c r="O26" s="103">
        <f t="shared" si="9"/>
        <v>68.203985854316556</v>
      </c>
      <c r="P26" s="104">
        <f t="shared" si="9"/>
        <v>67.88118216335242</v>
      </c>
      <c r="Q26" s="104">
        <f t="shared" si="9"/>
        <v>67.937957022870606</v>
      </c>
      <c r="R26" s="101">
        <f t="shared" si="9"/>
        <v>68.291702530384526</v>
      </c>
      <c r="S26" s="103">
        <f t="shared" si="9"/>
        <v>68.605910529112506</v>
      </c>
      <c r="T26" s="104">
        <f t="shared" si="9"/>
        <v>68.369717253025883</v>
      </c>
      <c r="U26" s="104">
        <f t="shared" si="9"/>
        <v>68.520300699929265</v>
      </c>
      <c r="V26" s="82">
        <v>68.895278908786352</v>
      </c>
      <c r="W26" s="99">
        <v>69.63229921878505</v>
      </c>
    </row>
    <row r="27" spans="1:23" x14ac:dyDescent="0.3">
      <c r="B27" s="174" t="s">
        <v>37</v>
      </c>
      <c r="C27" s="170">
        <v>475001.83490151749</v>
      </c>
      <c r="D27" s="43">
        <v>478566.45808262698</v>
      </c>
      <c r="E27" s="41">
        <v>474247.46294046694</v>
      </c>
      <c r="F27" s="41">
        <v>473214.58686857636</v>
      </c>
      <c r="G27" s="49">
        <v>478115.65631280356</v>
      </c>
      <c r="H27" s="39">
        <v>480214.04723870591</v>
      </c>
      <c r="I27" s="43">
        <v>481720.44272879552</v>
      </c>
      <c r="J27" s="43">
        <v>484955.18644641672</v>
      </c>
      <c r="K27" s="49">
        <v>487448.15433702193</v>
      </c>
      <c r="L27" s="159">
        <v>493423.8090836503</v>
      </c>
      <c r="N27" s="102">
        <v>61.117773481874885</v>
      </c>
      <c r="O27" s="105">
        <v>61.554786356109304</v>
      </c>
      <c r="P27" s="106">
        <v>60.955435835685797</v>
      </c>
      <c r="Q27" s="106">
        <v>60.779986233548975</v>
      </c>
      <c r="R27" s="102">
        <v>61.383110480242422</v>
      </c>
      <c r="S27" s="105">
        <v>61.633759891252829</v>
      </c>
      <c r="T27" s="106">
        <v>61.839978064722587</v>
      </c>
      <c r="U27" s="160">
        <v>62.270440661401047</v>
      </c>
      <c r="V27" s="83">
        <v>62.611974717103067</v>
      </c>
      <c r="W27" s="100">
        <v>63.400080831029214</v>
      </c>
    </row>
    <row r="28" spans="1:23" x14ac:dyDescent="0.3">
      <c r="B28" s="18" t="s">
        <v>4</v>
      </c>
      <c r="C28" s="170">
        <v>440473.0770110765</v>
      </c>
      <c r="D28" s="43">
        <v>447296.69469788851</v>
      </c>
      <c r="E28" s="41">
        <v>444589.89813200885</v>
      </c>
      <c r="F28" s="41">
        <v>444688.65326047188</v>
      </c>
      <c r="G28" s="49">
        <v>451690.56261607958</v>
      </c>
      <c r="H28" s="39">
        <v>453842.03443971975</v>
      </c>
      <c r="I28" s="43">
        <v>456690.7383601194</v>
      </c>
      <c r="J28" s="43">
        <v>462857.71766893403</v>
      </c>
      <c r="K28" s="49">
        <v>466751.97369624733</v>
      </c>
      <c r="L28" s="159">
        <v>473664.45105170092</v>
      </c>
      <c r="N28" s="102">
        <f t="shared" ref="N28:N36" si="10">C28/C$25*100</f>
        <v>56.675010005401141</v>
      </c>
      <c r="O28" s="105">
        <f t="shared" ref="O28:O36" si="11">D28/D$25*100</f>
        <v>57.532766901872215</v>
      </c>
      <c r="P28" s="106">
        <f t="shared" ref="P28:P36" si="12">E28/E$25*100</f>
        <v>57.14352342709671</v>
      </c>
      <c r="Q28" s="106">
        <f t="shared" ref="Q28:Q36" si="13">F28/F$25*100</f>
        <v>57.116096953480685</v>
      </c>
      <c r="R28" s="102">
        <f t="shared" ref="R28:R36" si="14">G28/G$25*100</f>
        <v>57.990512006588702</v>
      </c>
      <c r="S28" s="105">
        <f t="shared" ref="S28:S36" si="15">H28/H$25*100</f>
        <v>58.249006125618394</v>
      </c>
      <c r="T28" s="106">
        <f t="shared" ref="T28:T36" si="16">I28/I$25*100</f>
        <v>58.626835686214804</v>
      </c>
      <c r="U28" s="160">
        <f t="shared" si="9"/>
        <v>59.433025665680752</v>
      </c>
      <c r="V28" s="83">
        <v>59.953581762916521</v>
      </c>
      <c r="W28" s="100">
        <v>60.861198690904395</v>
      </c>
    </row>
    <row r="29" spans="1:23" x14ac:dyDescent="0.3">
      <c r="B29" s="18" t="s">
        <v>5</v>
      </c>
      <c r="C29" s="170">
        <v>34528.757890441011</v>
      </c>
      <c r="D29" s="43">
        <v>31269.763384738468</v>
      </c>
      <c r="E29" s="41">
        <v>29657.564808458075</v>
      </c>
      <c r="F29" s="41">
        <v>28525.9336081045</v>
      </c>
      <c r="G29" s="49">
        <v>26425.093696723976</v>
      </c>
      <c r="H29" s="39">
        <v>26372.012798986139</v>
      </c>
      <c r="I29" s="43">
        <v>25029.704368676106</v>
      </c>
      <c r="J29" s="43">
        <v>22097.468777482671</v>
      </c>
      <c r="K29" s="49">
        <v>20696.180640774597</v>
      </c>
      <c r="L29" s="43">
        <v>19759.358031949374</v>
      </c>
      <c r="N29" s="102">
        <f t="shared" si="10"/>
        <v>4.4427634764737451</v>
      </c>
      <c r="O29" s="105">
        <f t="shared" si="11"/>
        <v>4.0220194542370926</v>
      </c>
      <c r="P29" s="106">
        <f t="shared" si="12"/>
        <v>3.8119124085890874</v>
      </c>
      <c r="Q29" s="106">
        <f t="shared" si="13"/>
        <v>3.663889280068295</v>
      </c>
      <c r="R29" s="102">
        <f t="shared" si="14"/>
        <v>3.3925984736537234</v>
      </c>
      <c r="S29" s="105">
        <f t="shared" si="15"/>
        <v>3.384753765634426</v>
      </c>
      <c r="T29" s="106">
        <f t="shared" si="16"/>
        <v>3.2131423785077775</v>
      </c>
      <c r="U29" s="160">
        <f t="shared" si="9"/>
        <v>2.8374149957203008</v>
      </c>
      <c r="V29" s="83">
        <v>2.6583929541865499</v>
      </c>
      <c r="W29" s="100">
        <v>2.5388821401248158</v>
      </c>
    </row>
    <row r="30" spans="1:23" x14ac:dyDescent="0.3">
      <c r="B30" s="174" t="s">
        <v>6</v>
      </c>
      <c r="C30" s="42">
        <v>53142.279608348777</v>
      </c>
      <c r="D30" s="39">
        <v>51695.149009740722</v>
      </c>
      <c r="E30" s="46">
        <v>53883.916665267549</v>
      </c>
      <c r="F30" s="46">
        <v>55729.795279494283</v>
      </c>
      <c r="G30" s="51">
        <v>53811.317093719088</v>
      </c>
      <c r="H30" s="39">
        <v>54322.901631702902</v>
      </c>
      <c r="I30" s="43">
        <v>50865.297031653172</v>
      </c>
      <c r="J30" s="43">
        <v>48673.206870803333</v>
      </c>
      <c r="K30" s="49">
        <v>48916.921167437096</v>
      </c>
      <c r="L30" s="43">
        <v>48503.486046387305</v>
      </c>
      <c r="N30" s="102">
        <f t="shared" si="10"/>
        <v>6.8377373912395871</v>
      </c>
      <c r="O30" s="105">
        <f t="shared" si="11"/>
        <v>6.6491994982072535</v>
      </c>
      <c r="P30" s="106">
        <f t="shared" si="12"/>
        <v>6.9257463276666336</v>
      </c>
      <c r="Q30" s="106">
        <f t="shared" si="13"/>
        <v>7.1579707893216149</v>
      </c>
      <c r="R30" s="102">
        <f t="shared" si="14"/>
        <v>6.9085920501421194</v>
      </c>
      <c r="S30" s="105">
        <f t="shared" si="15"/>
        <v>6.9721506378596825</v>
      </c>
      <c r="T30" s="106">
        <f t="shared" si="16"/>
        <v>6.5297391883032994</v>
      </c>
      <c r="U30" s="160">
        <f t="shared" si="9"/>
        <v>6.2498600385282099</v>
      </c>
      <c r="V30" s="83">
        <v>6.2833041916832952</v>
      </c>
      <c r="W30" s="100">
        <v>6.2322183877558404</v>
      </c>
    </row>
    <row r="31" spans="1:23" x14ac:dyDescent="0.3">
      <c r="B31" s="1" t="s">
        <v>7</v>
      </c>
      <c r="C31" s="22">
        <v>249046.88549013238</v>
      </c>
      <c r="D31" s="15">
        <v>247202.64290763132</v>
      </c>
      <c r="E31" s="16">
        <v>249891.87039426481</v>
      </c>
      <c r="F31" s="16">
        <v>249625.36785192875</v>
      </c>
      <c r="G31" s="53">
        <v>246977.27659347723</v>
      </c>
      <c r="H31" s="15">
        <v>244604.30112959087</v>
      </c>
      <c r="I31" s="59">
        <v>246393.2602395516</v>
      </c>
      <c r="J31" s="59">
        <v>245160.35668277962</v>
      </c>
      <c r="K31" s="122">
        <v>242157.17449554117</v>
      </c>
      <c r="L31" s="59">
        <v>236342.70486996131</v>
      </c>
      <c r="N31" s="101">
        <f t="shared" si="10"/>
        <v>32.044489126885509</v>
      </c>
      <c r="O31" s="103">
        <f t="shared" si="11"/>
        <v>31.796014145683433</v>
      </c>
      <c r="P31" s="104">
        <f t="shared" si="12"/>
        <v>32.118817836647558</v>
      </c>
      <c r="Q31" s="104">
        <f t="shared" si="13"/>
        <v>32.062042977129401</v>
      </c>
      <c r="R31" s="101">
        <f t="shared" si="14"/>
        <v>31.708297469615459</v>
      </c>
      <c r="S31" s="103">
        <f t="shared" si="15"/>
        <v>31.394089470887447</v>
      </c>
      <c r="T31" s="104">
        <f t="shared" si="16"/>
        <v>31.630282746974121</v>
      </c>
      <c r="U31" s="104">
        <f t="shared" si="9"/>
        <v>31.479699300070752</v>
      </c>
      <c r="V31" s="82">
        <v>31.104721091213666</v>
      </c>
      <c r="W31" s="99">
        <v>30.367700781214957</v>
      </c>
    </row>
    <row r="32" spans="1:23" x14ac:dyDescent="0.3">
      <c r="B32" s="18" t="s">
        <v>8</v>
      </c>
      <c r="C32" s="42">
        <v>33992.075278497148</v>
      </c>
      <c r="D32" s="39">
        <v>29996.628433653146</v>
      </c>
      <c r="E32" s="46">
        <v>28128.823087672656</v>
      </c>
      <c r="F32" s="46">
        <v>26207.964513252951</v>
      </c>
      <c r="G32" s="51">
        <v>25151.705573651481</v>
      </c>
      <c r="H32" s="39">
        <v>26227.187298993624</v>
      </c>
      <c r="I32" s="43">
        <v>24187.029184405328</v>
      </c>
      <c r="J32" s="43">
        <v>21138.680844742019</v>
      </c>
      <c r="K32" s="49">
        <v>19774.044719692989</v>
      </c>
      <c r="L32" s="43">
        <v>17339.05523994796</v>
      </c>
      <c r="N32" s="102">
        <f t="shared" si="10"/>
        <v>4.3737093299455605</v>
      </c>
      <c r="O32" s="105">
        <f t="shared" si="11"/>
        <v>3.8582646640862501</v>
      </c>
      <c r="P32" s="106">
        <f t="shared" si="12"/>
        <v>3.6154219154341054</v>
      </c>
      <c r="Q32" s="106">
        <f t="shared" si="13"/>
        <v>3.3661678370181956</v>
      </c>
      <c r="R32" s="102">
        <f>G32/G$25*100</f>
        <v>3.2291139217242026</v>
      </c>
      <c r="S32" s="105">
        <f>H32/H$25*100</f>
        <v>3.3661659293476789</v>
      </c>
      <c r="T32" s="106">
        <f t="shared" si="16"/>
        <v>3.104965497709864</v>
      </c>
      <c r="U32" s="160">
        <f t="shared" si="9"/>
        <v>2.714302286048949</v>
      </c>
      <c r="V32" s="83">
        <v>2.5399459963659341</v>
      </c>
      <c r="W32" s="100">
        <v>2.2278971616467276</v>
      </c>
    </row>
    <row r="33" spans="1:23" x14ac:dyDescent="0.3">
      <c r="B33" s="18" t="s">
        <v>9</v>
      </c>
      <c r="C33" s="42">
        <v>74208.978507521009</v>
      </c>
      <c r="D33" s="39">
        <v>77734.926304680353</v>
      </c>
      <c r="E33" s="46">
        <v>81173.568653672919</v>
      </c>
      <c r="F33" s="46">
        <v>84698.90902571824</v>
      </c>
      <c r="G33" s="51">
        <v>85144.452009478598</v>
      </c>
      <c r="H33" s="39">
        <v>80002.258160353827</v>
      </c>
      <c r="I33" s="43">
        <v>80192.612252847815</v>
      </c>
      <c r="J33" s="43">
        <v>80428.549164363067</v>
      </c>
      <c r="K33" s="49">
        <v>79393.403371204564</v>
      </c>
      <c r="L33" s="43">
        <v>77735.394010026866</v>
      </c>
      <c r="N33" s="102">
        <f t="shared" si="10"/>
        <v>9.5483579335737456</v>
      </c>
      <c r="O33" s="105">
        <f t="shared" si="11"/>
        <v>9.9985210001206415</v>
      </c>
      <c r="P33" s="106">
        <f t="shared" si="12"/>
        <v>10.433308857244688</v>
      </c>
      <c r="Q33" s="106">
        <f t="shared" si="13"/>
        <v>10.878782411687366</v>
      </c>
      <c r="R33" s="102">
        <f t="shared" si="14"/>
        <v>10.931311776701515</v>
      </c>
      <c r="S33" s="105">
        <f t="shared" si="15"/>
        <v>10.268004442115448</v>
      </c>
      <c r="T33" s="106">
        <f t="shared" si="16"/>
        <v>10.294579475550405</v>
      </c>
      <c r="U33" s="160">
        <f t="shared" si="9"/>
        <v>10.327389701554255</v>
      </c>
      <c r="V33" s="83">
        <v>10.197962019865786</v>
      </c>
      <c r="W33" s="100">
        <v>9.9882295360256688</v>
      </c>
    </row>
    <row r="34" spans="1:23" x14ac:dyDescent="0.3">
      <c r="B34" s="18" t="s">
        <v>10</v>
      </c>
      <c r="C34" s="42">
        <v>42647.084847474325</v>
      </c>
      <c r="D34" s="39">
        <v>42116.927665223877</v>
      </c>
      <c r="E34" s="46">
        <v>42703.336774973737</v>
      </c>
      <c r="F34" s="46">
        <v>41978.260993935575</v>
      </c>
      <c r="G34" s="51">
        <v>41447.538393166207</v>
      </c>
      <c r="H34" s="39">
        <v>41192.368406670459</v>
      </c>
      <c r="I34" s="43">
        <v>42708.505470505013</v>
      </c>
      <c r="J34" s="43">
        <v>40866.203057108054</v>
      </c>
      <c r="K34" s="49">
        <v>38108.481022368891</v>
      </c>
      <c r="L34" s="43">
        <v>36009.829891328038</v>
      </c>
      <c r="N34" s="102">
        <f t="shared" si="10"/>
        <v>5.487336426627996</v>
      </c>
      <c r="O34" s="105">
        <f t="shared" si="11"/>
        <v>5.4172172759357009</v>
      </c>
      <c r="P34" s="106">
        <f t="shared" si="12"/>
        <v>5.4886967420284378</v>
      </c>
      <c r="Q34" s="106">
        <f t="shared" si="13"/>
        <v>5.3917148712669105</v>
      </c>
      <c r="R34" s="102">
        <f t="shared" si="14"/>
        <v>5.3212623237280079</v>
      </c>
      <c r="S34" s="105">
        <f t="shared" si="15"/>
        <v>5.2868935390945424</v>
      </c>
      <c r="T34" s="106">
        <f t="shared" si="16"/>
        <v>5.4826260361967396</v>
      </c>
      <c r="U34" s="160">
        <f t="shared" si="9"/>
        <v>5.2474054173366111</v>
      </c>
      <c r="V34" s="83">
        <v>4.8949764791396637</v>
      </c>
      <c r="W34" s="100">
        <v>4.6269071005342735</v>
      </c>
    </row>
    <row r="35" spans="1:23" x14ac:dyDescent="0.3">
      <c r="B35" s="18" t="s">
        <v>11</v>
      </c>
      <c r="C35" s="42">
        <v>46348.65819377789</v>
      </c>
      <c r="D35" s="39">
        <v>47589.164357973707</v>
      </c>
      <c r="E35" s="46">
        <v>45905.481349105699</v>
      </c>
      <c r="F35" s="46">
        <v>45480.609236675919</v>
      </c>
      <c r="G35" s="51">
        <v>46665.95020795575</v>
      </c>
      <c r="H35" s="39">
        <v>47979.457422158346</v>
      </c>
      <c r="I35" s="43">
        <v>49695.738920400472</v>
      </c>
      <c r="J35" s="43">
        <v>50549.072770006627</v>
      </c>
      <c r="K35" s="49">
        <v>48750.211151933821</v>
      </c>
      <c r="L35" s="43">
        <v>47019.964748152932</v>
      </c>
      <c r="N35" s="102">
        <f t="shared" si="10"/>
        <v>5.9636123158628909</v>
      </c>
      <c r="O35" s="105">
        <f t="shared" si="11"/>
        <v>6.1210742947953891</v>
      </c>
      <c r="P35" s="106">
        <f t="shared" si="12"/>
        <v>5.900271148594304</v>
      </c>
      <c r="Q35" s="106">
        <f t="shared" si="13"/>
        <v>5.8415587346767524</v>
      </c>
      <c r="R35" s="102">
        <f t="shared" si="14"/>
        <v>5.9912306561372279</v>
      </c>
      <c r="S35" s="105">
        <f t="shared" si="15"/>
        <v>6.1579922025894973</v>
      </c>
      <c r="T35" s="106">
        <f t="shared" si="16"/>
        <v>6.3795993114577483</v>
      </c>
      <c r="U35" s="160">
        <f t="shared" si="9"/>
        <v>6.4907297094374634</v>
      </c>
      <c r="V35" s="83">
        <v>6.2618905435180334</v>
      </c>
      <c r="W35" s="100">
        <v>6.0416005689738785</v>
      </c>
    </row>
    <row r="36" spans="1:23" x14ac:dyDescent="0.3">
      <c r="B36" s="18" t="s">
        <v>12</v>
      </c>
      <c r="C36" s="42">
        <v>51850.088662862006</v>
      </c>
      <c r="D36" s="39">
        <v>49764.996146100231</v>
      </c>
      <c r="E36" s="46">
        <v>51980.660528839813</v>
      </c>
      <c r="F36" s="46">
        <v>51259.624082346068</v>
      </c>
      <c r="G36" s="51">
        <v>48567.63040922521</v>
      </c>
      <c r="H36" s="39">
        <v>49203.029841414602</v>
      </c>
      <c r="I36" s="43">
        <v>49609.374411392972</v>
      </c>
      <c r="J36" s="43">
        <v>52177.850846559842</v>
      </c>
      <c r="K36" s="49">
        <v>56131.034230340905</v>
      </c>
      <c r="L36" s="43">
        <v>58238.460980505522</v>
      </c>
      <c r="N36" s="102">
        <f t="shared" si="10"/>
        <v>6.6714731208753166</v>
      </c>
      <c r="O36" s="105">
        <f t="shared" si="11"/>
        <v>6.4009369107454512</v>
      </c>
      <c r="P36" s="106">
        <f t="shared" si="12"/>
        <v>6.6811191733460218</v>
      </c>
      <c r="Q36" s="106">
        <f t="shared" si="13"/>
        <v>6.5838191224801763</v>
      </c>
      <c r="R36" s="102">
        <f t="shared" si="14"/>
        <v>6.2353787913245071</v>
      </c>
      <c r="S36" s="105">
        <f t="shared" si="15"/>
        <v>6.3150333577402824</v>
      </c>
      <c r="T36" s="106">
        <f t="shared" si="16"/>
        <v>6.3685124260593629</v>
      </c>
      <c r="U36" s="160">
        <f t="shared" si="9"/>
        <v>6.6998721856934731</v>
      </c>
      <c r="V36" s="83">
        <v>7.2099460523242467</v>
      </c>
      <c r="W36" s="100">
        <v>7.4830664140344103</v>
      </c>
    </row>
    <row r="37" spans="1:23" x14ac:dyDescent="0.3">
      <c r="C37" s="171"/>
      <c r="D37" s="40"/>
      <c r="E37" s="48"/>
      <c r="F37" s="48"/>
      <c r="G37" s="52"/>
      <c r="H37" s="80"/>
      <c r="I37" s="43"/>
      <c r="J37" s="43"/>
      <c r="K37" s="49"/>
      <c r="L37" s="43"/>
      <c r="N37" s="78"/>
      <c r="O37" s="80"/>
      <c r="P37" s="57"/>
      <c r="Q37" s="57"/>
      <c r="R37" s="78"/>
      <c r="S37" s="80"/>
      <c r="T37" s="57"/>
      <c r="U37" s="57"/>
      <c r="V37" s="83"/>
      <c r="W37" s="165"/>
    </row>
    <row r="38" spans="1:23" s="1" customFormat="1" x14ac:dyDescent="0.3">
      <c r="A38" s="1" t="s">
        <v>24</v>
      </c>
      <c r="B38" s="13" t="s">
        <v>2</v>
      </c>
      <c r="C38" s="22">
        <v>640923.40008706984</v>
      </c>
      <c r="D38" s="15">
        <v>640630.00000000035</v>
      </c>
      <c r="E38" s="16">
        <v>640600.5</v>
      </c>
      <c r="F38" s="16">
        <v>640708.25000000012</v>
      </c>
      <c r="G38" s="53">
        <v>640825.00000000093</v>
      </c>
      <c r="H38" s="15">
        <v>640955.75000000035</v>
      </c>
      <c r="I38" s="59">
        <v>640893.25000000012</v>
      </c>
      <c r="J38" s="59">
        <v>640777.50000000093</v>
      </c>
      <c r="K38" s="122">
        <v>640569.25000000023</v>
      </c>
      <c r="L38" s="158">
        <v>640414.25000000047</v>
      </c>
      <c r="N38" s="77"/>
      <c r="O38" s="79"/>
      <c r="P38" s="58"/>
      <c r="Q38" s="58"/>
      <c r="R38" s="77"/>
      <c r="S38" s="79"/>
      <c r="T38" s="58"/>
      <c r="U38" s="58"/>
      <c r="V38" s="82"/>
      <c r="W38" s="152"/>
    </row>
    <row r="39" spans="1:23" x14ac:dyDescent="0.3">
      <c r="B39" s="1" t="s">
        <v>3</v>
      </c>
      <c r="C39" s="22">
        <v>458406.36263319058</v>
      </c>
      <c r="D39" s="15">
        <v>464484.0189251774</v>
      </c>
      <c r="E39" s="16">
        <v>462549.05615036061</v>
      </c>
      <c r="F39" s="16">
        <v>455954.48518808011</v>
      </c>
      <c r="G39" s="53">
        <v>451730.01715155365</v>
      </c>
      <c r="H39" s="15">
        <v>449293.25989381294</v>
      </c>
      <c r="I39" s="59">
        <v>443532.65656580101</v>
      </c>
      <c r="J39" s="59">
        <v>443876.82621798874</v>
      </c>
      <c r="K39" s="122">
        <v>441918.21746405796</v>
      </c>
      <c r="L39" s="158">
        <v>437650.07436493365</v>
      </c>
      <c r="N39" s="101">
        <f t="shared" ref="N39:S39" si="17">C39/C$38*100</f>
        <v>71.522800161597445</v>
      </c>
      <c r="O39" s="103">
        <f t="shared" si="17"/>
        <v>72.504256579488498</v>
      </c>
      <c r="P39" s="104">
        <f t="shared" si="17"/>
        <v>72.205540918304095</v>
      </c>
      <c r="Q39" s="104">
        <f t="shared" si="17"/>
        <v>71.164135187595917</v>
      </c>
      <c r="R39" s="101">
        <f t="shared" si="17"/>
        <v>70.491946654945266</v>
      </c>
      <c r="S39" s="103">
        <f t="shared" si="17"/>
        <v>70.097391262004066</v>
      </c>
      <c r="T39" s="104">
        <f>I39/I$38*100</f>
        <v>69.205387412927337</v>
      </c>
      <c r="U39" s="104">
        <f>J39/J$38*100</f>
        <v>69.271599926337629</v>
      </c>
      <c r="V39" s="82">
        <v>68.988359566753758</v>
      </c>
      <c r="W39" s="99">
        <v>68.338590898771116</v>
      </c>
    </row>
    <row r="40" spans="1:23" x14ac:dyDescent="0.3">
      <c r="B40" s="174" t="s">
        <v>37</v>
      </c>
      <c r="C40" s="170">
        <v>417105.66432437353</v>
      </c>
      <c r="D40" s="43">
        <v>424367.9370087494</v>
      </c>
      <c r="E40" s="41">
        <v>423517.11831471039</v>
      </c>
      <c r="F40" s="41">
        <v>421873.34513020242</v>
      </c>
      <c r="G40" s="49">
        <v>415527.01873174228</v>
      </c>
      <c r="H40" s="39">
        <v>411240.76837561541</v>
      </c>
      <c r="I40" s="43">
        <v>404446.88903554692</v>
      </c>
      <c r="J40" s="43">
        <v>402201.56813851302</v>
      </c>
      <c r="K40" s="49">
        <v>403436.30591077951</v>
      </c>
      <c r="L40" s="159">
        <v>402100.40922225616</v>
      </c>
      <c r="N40" s="102">
        <v>65.078863444166572</v>
      </c>
      <c r="O40" s="105">
        <v>66.242282910377156</v>
      </c>
      <c r="P40" s="106">
        <v>66.112517601018169</v>
      </c>
      <c r="Q40" s="106">
        <v>65.844843597722104</v>
      </c>
      <c r="R40" s="102">
        <v>64.842510627978257</v>
      </c>
      <c r="S40" s="105">
        <v>64.160555291939446</v>
      </c>
      <c r="T40" s="106">
        <v>63.106748126235821</v>
      </c>
      <c r="U40" s="160">
        <v>62.767742022544873</v>
      </c>
      <c r="V40" s="83">
        <v>62.980904236470828</v>
      </c>
      <c r="W40" s="100">
        <v>62.78754871901365</v>
      </c>
    </row>
    <row r="41" spans="1:23" x14ac:dyDescent="0.3">
      <c r="B41" s="18" t="s">
        <v>4</v>
      </c>
      <c r="C41" s="170">
        <v>386349.48449171195</v>
      </c>
      <c r="D41" s="43">
        <v>394318.76046132739</v>
      </c>
      <c r="E41" s="41">
        <v>396976.81870196102</v>
      </c>
      <c r="F41" s="41">
        <v>397591.69696329616</v>
      </c>
      <c r="G41" s="49">
        <v>391923.95349431376</v>
      </c>
      <c r="H41" s="123">
        <v>388540.46517949394</v>
      </c>
      <c r="I41" s="43">
        <v>382246.67397768539</v>
      </c>
      <c r="J41" s="43">
        <v>380508.18401359447</v>
      </c>
      <c r="K41" s="49">
        <v>382627.67371724721</v>
      </c>
      <c r="L41" s="159">
        <v>382748.70892897237</v>
      </c>
      <c r="N41" s="102">
        <f t="shared" ref="N41:N49" si="18">C41/C$38*100</f>
        <v>60.280134012773779</v>
      </c>
      <c r="O41" s="105">
        <f t="shared" ref="O41:O49" si="19">D41/D$38*100</f>
        <v>61.551716351299056</v>
      </c>
      <c r="P41" s="106">
        <f t="shared" ref="P41:P49" si="20">E41/E$38*100</f>
        <v>61.969483118099497</v>
      </c>
      <c r="Q41" s="106">
        <f t="shared" ref="Q41:Q49" si="21">F41/F$38*100</f>
        <v>62.055030033294578</v>
      </c>
      <c r="R41" s="102">
        <f t="shared" ref="R41:R49" si="22">G41/G$38*100</f>
        <v>61.159279599627538</v>
      </c>
      <c r="S41" s="105">
        <f t="shared" ref="S41:S49" si="23">H41/H$38*100</f>
        <v>60.618921849050224</v>
      </c>
      <c r="T41" s="106">
        <f t="shared" ref="T41:T49" si="24">I41/I$38*100</f>
        <v>59.642799167831043</v>
      </c>
      <c r="U41" s="160">
        <f t="shared" ref="U41:U49" si="25">J41/J$38*100</f>
        <v>59.3822635803526</v>
      </c>
      <c r="V41" s="83">
        <v>59.732444808620933</v>
      </c>
      <c r="W41" s="100">
        <v>59.76580142134128</v>
      </c>
    </row>
    <row r="42" spans="1:23" x14ac:dyDescent="0.3">
      <c r="B42" s="18" t="s">
        <v>5</v>
      </c>
      <c r="C42" s="170">
        <v>30756.179832661561</v>
      </c>
      <c r="D42" s="43">
        <v>30049.176547422001</v>
      </c>
      <c r="E42" s="41">
        <v>26540.299612749353</v>
      </c>
      <c r="F42" s="41">
        <v>24281.648166906267</v>
      </c>
      <c r="G42" s="49">
        <v>23603.065237428527</v>
      </c>
      <c r="H42" s="123">
        <v>22700.303196121495</v>
      </c>
      <c r="I42" s="43">
        <v>22200.215057861529</v>
      </c>
      <c r="J42" s="43">
        <v>21693.384124918524</v>
      </c>
      <c r="K42" s="49">
        <v>20808.632193532299</v>
      </c>
      <c r="L42" s="159">
        <v>19351.700293283819</v>
      </c>
      <c r="N42" s="102">
        <f t="shared" si="18"/>
        <v>4.7987294313927862</v>
      </c>
      <c r="O42" s="105">
        <f t="shared" si="19"/>
        <v>4.6905665590780927</v>
      </c>
      <c r="P42" s="106">
        <f t="shared" si="20"/>
        <v>4.1430344829186598</v>
      </c>
      <c r="Q42" s="106">
        <f t="shared" si="21"/>
        <v>3.7898135644275319</v>
      </c>
      <c r="R42" s="102">
        <f t="shared" si="22"/>
        <v>3.6832310283507188</v>
      </c>
      <c r="S42" s="105">
        <f t="shared" si="23"/>
        <v>3.5416334428892298</v>
      </c>
      <c r="T42" s="106">
        <f t="shared" si="24"/>
        <v>3.4639489584047771</v>
      </c>
      <c r="U42" s="160">
        <f t="shared" si="25"/>
        <v>3.385478442192257</v>
      </c>
      <c r="V42" s="83">
        <v>3.248459427849884</v>
      </c>
      <c r="W42" s="100">
        <v>3.0217472976723747</v>
      </c>
    </row>
    <row r="43" spans="1:23" x14ac:dyDescent="0.3">
      <c r="B43" s="174" t="s">
        <v>6</v>
      </c>
      <c r="C43" s="42">
        <v>41300.698308817053</v>
      </c>
      <c r="D43" s="39">
        <v>40116.081916428033</v>
      </c>
      <c r="E43" s="46">
        <v>39031.937835650286</v>
      </c>
      <c r="F43" s="46">
        <v>34081.140057877608</v>
      </c>
      <c r="G43" s="51">
        <v>36202.998419811287</v>
      </c>
      <c r="H43" s="39">
        <v>38052.491518197494</v>
      </c>
      <c r="I43" s="43">
        <v>39085.767530254045</v>
      </c>
      <c r="J43" s="43">
        <v>41675.258079475752</v>
      </c>
      <c r="K43" s="49">
        <v>38481.911553278464</v>
      </c>
      <c r="L43" s="159">
        <v>35549.665142677462</v>
      </c>
      <c r="N43" s="102">
        <f t="shared" si="18"/>
        <v>6.4439367174308702</v>
      </c>
      <c r="O43" s="105">
        <f t="shared" si="19"/>
        <v>6.2619736691113452</v>
      </c>
      <c r="P43" s="106">
        <f t="shared" si="20"/>
        <v>6.0930233172859349</v>
      </c>
      <c r="Q43" s="106">
        <f t="shared" si="21"/>
        <v>5.3192915898738002</v>
      </c>
      <c r="R43" s="102">
        <f t="shared" si="22"/>
        <v>5.6494360269669937</v>
      </c>
      <c r="S43" s="105">
        <f t="shared" si="23"/>
        <v>5.9368359700646218</v>
      </c>
      <c r="T43" s="106">
        <f t="shared" si="24"/>
        <v>6.09863928669151</v>
      </c>
      <c r="U43" s="160">
        <f t="shared" si="25"/>
        <v>6.503857903792766</v>
      </c>
      <c r="V43" s="83">
        <v>6.0074553302829399</v>
      </c>
      <c r="W43" s="100">
        <v>5.5510421797574674</v>
      </c>
    </row>
    <row r="44" spans="1:23" x14ac:dyDescent="0.3">
      <c r="B44" s="1" t="s">
        <v>7</v>
      </c>
      <c r="C44" s="22">
        <v>182517.03745387925</v>
      </c>
      <c r="D44" s="15">
        <v>176145.98107482295</v>
      </c>
      <c r="E44" s="16">
        <v>178051.44384963939</v>
      </c>
      <c r="F44" s="16">
        <v>184753.76481192006</v>
      </c>
      <c r="G44" s="53">
        <v>189094.98284844734</v>
      </c>
      <c r="H44" s="15">
        <v>191662.49010618735</v>
      </c>
      <c r="I44" s="59">
        <v>197360.5934341992</v>
      </c>
      <c r="J44" s="59">
        <v>196900.67378201216</v>
      </c>
      <c r="K44" s="122">
        <v>198651.03253594215</v>
      </c>
      <c r="L44" s="158">
        <v>202764.1756350669</v>
      </c>
      <c r="N44" s="101">
        <f t="shared" si="18"/>
        <v>28.477199838402562</v>
      </c>
      <c r="O44" s="103">
        <f t="shared" si="19"/>
        <v>27.495743420511502</v>
      </c>
      <c r="P44" s="104">
        <f t="shared" si="20"/>
        <v>27.794459081695905</v>
      </c>
      <c r="Q44" s="104">
        <f t="shared" si="21"/>
        <v>28.83586481240409</v>
      </c>
      <c r="R44" s="101">
        <f t="shared" si="22"/>
        <v>29.508053345054748</v>
      </c>
      <c r="S44" s="103">
        <f t="shared" si="23"/>
        <v>29.902608737995916</v>
      </c>
      <c r="T44" s="104">
        <f t="shared" si="24"/>
        <v>30.794612587072677</v>
      </c>
      <c r="U44" s="104">
        <f t="shared" si="25"/>
        <v>30.728400073662364</v>
      </c>
      <c r="V44" s="82">
        <v>31.011640433246225</v>
      </c>
      <c r="W44" s="99">
        <v>31.661409101228895</v>
      </c>
    </row>
    <row r="45" spans="1:23" x14ac:dyDescent="0.3">
      <c r="B45" s="18" t="s">
        <v>8</v>
      </c>
      <c r="C45" s="42">
        <v>31744.876368822202</v>
      </c>
      <c r="D45" s="39">
        <v>28084.136217363914</v>
      </c>
      <c r="E45" s="46">
        <v>28838.654591434541</v>
      </c>
      <c r="F45" s="46">
        <v>29096.254772057171</v>
      </c>
      <c r="G45" s="51">
        <v>27889.363730773439</v>
      </c>
      <c r="H45" s="39">
        <v>29033.181359183422</v>
      </c>
      <c r="I45" s="43">
        <v>29320.575133730123</v>
      </c>
      <c r="J45" s="43">
        <v>26370.461315925004</v>
      </c>
      <c r="K45" s="49">
        <v>27980.785816231852</v>
      </c>
      <c r="L45" s="159">
        <v>27516.359343595384</v>
      </c>
      <c r="N45" s="102">
        <f t="shared" si="18"/>
        <v>4.9529906950674043</v>
      </c>
      <c r="O45" s="105">
        <f t="shared" si="19"/>
        <v>4.3838309503713377</v>
      </c>
      <c r="P45" s="106">
        <f t="shared" si="20"/>
        <v>4.5018158105456587</v>
      </c>
      <c r="Q45" s="106">
        <f t="shared" si="21"/>
        <v>4.5412642606142759</v>
      </c>
      <c r="R45" s="102">
        <f t="shared" si="22"/>
        <v>4.3521029502240705</v>
      </c>
      <c r="S45" s="105">
        <f t="shared" si="23"/>
        <v>4.5296701619703708</v>
      </c>
      <c r="T45" s="106">
        <f t="shared" si="24"/>
        <v>4.5749545862325931</v>
      </c>
      <c r="U45" s="160">
        <f t="shared" si="25"/>
        <v>4.1153850308297288</v>
      </c>
      <c r="V45" s="83">
        <v>4.3681125524261182</v>
      </c>
      <c r="W45" s="100">
        <v>4.2966500735415183</v>
      </c>
    </row>
    <row r="46" spans="1:23" x14ac:dyDescent="0.3">
      <c r="B46" s="18" t="s">
        <v>9</v>
      </c>
      <c r="C46" s="42">
        <v>53424.514969149059</v>
      </c>
      <c r="D46" s="39">
        <v>51831.540349893738</v>
      </c>
      <c r="E46" s="46">
        <v>52336.817999560379</v>
      </c>
      <c r="F46" s="46">
        <v>54525.585244500398</v>
      </c>
      <c r="G46" s="51">
        <v>55078.345998828707</v>
      </c>
      <c r="H46" s="39">
        <v>58552.154508436419</v>
      </c>
      <c r="I46" s="43">
        <v>60291.082201543402</v>
      </c>
      <c r="J46" s="43">
        <v>60052.938861724957</v>
      </c>
      <c r="K46" s="49">
        <v>61890.656884852833</v>
      </c>
      <c r="L46" s="159">
        <v>64024.579517485232</v>
      </c>
      <c r="N46" s="102">
        <f t="shared" si="18"/>
        <v>8.3355538215473644</v>
      </c>
      <c r="O46" s="105">
        <f t="shared" si="19"/>
        <v>8.0907138831921248</v>
      </c>
      <c r="P46" s="106">
        <f t="shared" si="20"/>
        <v>8.169962090188875</v>
      </c>
      <c r="Q46" s="106">
        <f t="shared" si="21"/>
        <v>8.5102049559218873</v>
      </c>
      <c r="R46" s="102">
        <f t="shared" si="22"/>
        <v>8.5949121833306474</v>
      </c>
      <c r="S46" s="105">
        <f t="shared" si="23"/>
        <v>9.135132106769678</v>
      </c>
      <c r="T46" s="106">
        <f t="shared" si="24"/>
        <v>9.407351723792285</v>
      </c>
      <c r="U46" s="160">
        <f t="shared" si="25"/>
        <v>9.371886319623405</v>
      </c>
      <c r="V46" s="83">
        <v>9.6618214010199228</v>
      </c>
      <c r="W46" s="100">
        <v>9.9973695959271964</v>
      </c>
    </row>
    <row r="47" spans="1:23" x14ac:dyDescent="0.3">
      <c r="B47" s="18" t="s">
        <v>10</v>
      </c>
      <c r="C47" s="42">
        <v>25847.353134834637</v>
      </c>
      <c r="D47" s="39">
        <v>24338.874927020428</v>
      </c>
      <c r="E47" s="46">
        <v>23103.359582358931</v>
      </c>
      <c r="F47" s="46">
        <v>26492.382104701457</v>
      </c>
      <c r="G47" s="51">
        <v>27318.340227093242</v>
      </c>
      <c r="H47" s="39">
        <v>27096.491158902827</v>
      </c>
      <c r="I47" s="43">
        <v>29532.151763469221</v>
      </c>
      <c r="J47" s="43">
        <v>28932.05759238539</v>
      </c>
      <c r="K47" s="49">
        <v>28699.903098042472</v>
      </c>
      <c r="L47" s="159">
        <v>29527.463757163929</v>
      </c>
      <c r="N47" s="102">
        <f t="shared" si="18"/>
        <v>4.0328303087893591</v>
      </c>
      <c r="O47" s="105">
        <f t="shared" si="19"/>
        <v>3.7992093606325668</v>
      </c>
      <c r="P47" s="106">
        <f t="shared" si="20"/>
        <v>3.6065160083950811</v>
      </c>
      <c r="Q47" s="106">
        <f t="shared" si="21"/>
        <v>4.1348589010210892</v>
      </c>
      <c r="R47" s="102">
        <f t="shared" si="22"/>
        <v>4.2629953929845437</v>
      </c>
      <c r="S47" s="105">
        <f t="shared" si="23"/>
        <v>4.2275135465908233</v>
      </c>
      <c r="T47" s="106">
        <f t="shared" si="24"/>
        <v>4.6079673585997689</v>
      </c>
      <c r="U47" s="160">
        <f t="shared" si="25"/>
        <v>4.5151487985120182</v>
      </c>
      <c r="V47" s="83">
        <v>4.4803747757236962</v>
      </c>
      <c r="W47" s="100">
        <v>4.610681876170605</v>
      </c>
    </row>
    <row r="48" spans="1:23" x14ac:dyDescent="0.3">
      <c r="B48" s="18" t="s">
        <v>11</v>
      </c>
      <c r="C48" s="42">
        <v>35400.220993964729</v>
      </c>
      <c r="D48" s="39">
        <v>34383.053706468971</v>
      </c>
      <c r="E48" s="46">
        <v>34460.345867113909</v>
      </c>
      <c r="F48" s="46">
        <v>35247.343297127372</v>
      </c>
      <c r="G48" s="51">
        <v>38593.337021192114</v>
      </c>
      <c r="H48" s="123">
        <v>39145.851246956547</v>
      </c>
      <c r="I48" s="43">
        <v>40448.35754275864</v>
      </c>
      <c r="J48" s="43">
        <v>43371.287907109421</v>
      </c>
      <c r="K48" s="49">
        <v>42084.961026284785</v>
      </c>
      <c r="L48" s="159">
        <v>43023.506385391927</v>
      </c>
      <c r="N48" s="102">
        <f t="shared" si="18"/>
        <v>5.5233154210246633</v>
      </c>
      <c r="O48" s="105">
        <f t="shared" si="19"/>
        <v>5.3670689331546999</v>
      </c>
      <c r="P48" s="106">
        <f t="shared" si="20"/>
        <v>5.3793816687801383</v>
      </c>
      <c r="Q48" s="106">
        <f t="shared" si="21"/>
        <v>5.5013094176838466</v>
      </c>
      <c r="R48" s="102">
        <f t="shared" si="22"/>
        <v>6.0224456007790046</v>
      </c>
      <c r="S48" s="105">
        <f t="shared" si="23"/>
        <v>6.1074186863845945</v>
      </c>
      <c r="T48" s="106">
        <f t="shared" si="24"/>
        <v>6.3112472385625269</v>
      </c>
      <c r="U48" s="160">
        <f t="shared" si="25"/>
        <v>6.7685410157362513</v>
      </c>
      <c r="V48" s="83">
        <v>6.5699315142406176</v>
      </c>
      <c r="W48" s="100">
        <v>6.718074494031308</v>
      </c>
    </row>
    <row r="49" spans="1:23" x14ac:dyDescent="0.3">
      <c r="B49" s="18" t="s">
        <v>12</v>
      </c>
      <c r="C49" s="42">
        <v>36100.071987108648</v>
      </c>
      <c r="D49" s="39">
        <v>37508.375874075922</v>
      </c>
      <c r="E49" s="46">
        <v>39312.265809171629</v>
      </c>
      <c r="F49" s="46">
        <v>39392.199393533665</v>
      </c>
      <c r="G49" s="51">
        <v>40215.595870559846</v>
      </c>
      <c r="H49" s="123">
        <v>37834.811832708147</v>
      </c>
      <c r="I49" s="43">
        <v>37768.426792697806</v>
      </c>
      <c r="J49" s="43">
        <v>38173.928104867373</v>
      </c>
      <c r="K49" s="49">
        <v>37994.725710530212</v>
      </c>
      <c r="L49" s="159">
        <v>38672.266631430415</v>
      </c>
      <c r="N49" s="102">
        <f t="shared" si="18"/>
        <v>5.6325095919737729</v>
      </c>
      <c r="O49" s="105">
        <f t="shared" si="19"/>
        <v>5.8549202931607791</v>
      </c>
      <c r="P49" s="106">
        <f t="shared" si="20"/>
        <v>6.1367835037861553</v>
      </c>
      <c r="Q49" s="106">
        <f t="shared" si="21"/>
        <v>6.1482272771629924</v>
      </c>
      <c r="R49" s="102">
        <f t="shared" si="22"/>
        <v>6.2755972177364781</v>
      </c>
      <c r="S49" s="105">
        <f t="shared" si="23"/>
        <v>5.9028742362804492</v>
      </c>
      <c r="T49" s="106">
        <f t="shared" si="24"/>
        <v>5.8930916798855035</v>
      </c>
      <c r="U49" s="160">
        <f t="shared" si="25"/>
        <v>5.9574389089609605</v>
      </c>
      <c r="V49" s="83">
        <v>5.9314001898358688</v>
      </c>
      <c r="W49" s="100">
        <v>6.0386330615582633</v>
      </c>
    </row>
    <row r="50" spans="1:23" x14ac:dyDescent="0.3">
      <c r="C50" s="171"/>
      <c r="D50" s="40"/>
      <c r="E50" s="48"/>
      <c r="F50" s="48"/>
      <c r="G50" s="52"/>
      <c r="H50" s="80"/>
      <c r="I50" s="43"/>
      <c r="J50" s="43"/>
      <c r="K50" s="49"/>
      <c r="L50" s="43"/>
      <c r="N50" s="78"/>
      <c r="O50" s="80"/>
      <c r="P50" s="57"/>
      <c r="Q50" s="57"/>
      <c r="R50" s="78"/>
      <c r="S50" s="80"/>
      <c r="T50" s="57"/>
      <c r="U50" s="57"/>
      <c r="V50" s="83"/>
      <c r="W50" s="165"/>
    </row>
    <row r="51" spans="1:23" s="1" customFormat="1" x14ac:dyDescent="0.3">
      <c r="A51" s="1" t="s">
        <v>25</v>
      </c>
      <c r="B51" s="13" t="s">
        <v>2</v>
      </c>
      <c r="C51" s="22">
        <v>169506.50000000055</v>
      </c>
      <c r="D51" s="15">
        <v>169819.25000000006</v>
      </c>
      <c r="E51" s="16">
        <v>170240.74999999994</v>
      </c>
      <c r="F51" s="16">
        <v>170602.74999999994</v>
      </c>
      <c r="G51" s="53">
        <v>170923.99999999994</v>
      </c>
      <c r="H51" s="15">
        <v>171203.75000000017</v>
      </c>
      <c r="I51" s="59">
        <v>171313</v>
      </c>
      <c r="J51" s="59">
        <v>171432.75000000009</v>
      </c>
      <c r="K51" s="122">
        <v>171483.49999999994</v>
      </c>
      <c r="L51" s="158">
        <v>171527.24999999965</v>
      </c>
      <c r="N51" s="77"/>
      <c r="O51" s="79"/>
      <c r="P51" s="58"/>
      <c r="Q51" s="58"/>
      <c r="R51" s="77"/>
      <c r="S51" s="79"/>
      <c r="T51" s="58"/>
      <c r="U51" s="58"/>
      <c r="V51" s="82"/>
      <c r="W51" s="152"/>
    </row>
    <row r="52" spans="1:23" x14ac:dyDescent="0.3">
      <c r="B52" s="1" t="s">
        <v>3</v>
      </c>
      <c r="C52" s="22">
        <v>129678.30594873664</v>
      </c>
      <c r="D52" s="15">
        <v>129862.53870070487</v>
      </c>
      <c r="E52" s="16">
        <v>130269.78803793481</v>
      </c>
      <c r="F52" s="16">
        <v>129979.75332662975</v>
      </c>
      <c r="G52" s="53">
        <v>130111.77729114535</v>
      </c>
      <c r="H52" s="15">
        <v>130819.44704791013</v>
      </c>
      <c r="I52" s="59">
        <v>130264.503235465</v>
      </c>
      <c r="J52" s="59">
        <v>129447.28533560708</v>
      </c>
      <c r="K52" s="122">
        <v>128915.23293621388</v>
      </c>
      <c r="L52" s="158">
        <v>129361.4420915558</v>
      </c>
      <c r="N52" s="101">
        <f t="shared" ref="N52:U62" si="26">C52/C$51*100</f>
        <v>76.503441430703973</v>
      </c>
      <c r="O52" s="103">
        <f t="shared" si="26"/>
        <v>76.47103535123658</v>
      </c>
      <c r="P52" s="104">
        <f t="shared" si="26"/>
        <v>76.520919954790415</v>
      </c>
      <c r="Q52" s="104">
        <f t="shared" si="26"/>
        <v>76.188545217840741</v>
      </c>
      <c r="R52" s="101">
        <f t="shared" si="26"/>
        <v>76.122590912420378</v>
      </c>
      <c r="S52" s="103">
        <f t="shared" si="26"/>
        <v>76.411554681430744</v>
      </c>
      <c r="T52" s="104">
        <f t="shared" si="26"/>
        <v>76.038889772209345</v>
      </c>
      <c r="U52" s="104">
        <f t="shared" si="26"/>
        <v>75.509075912045404</v>
      </c>
      <c r="V52" s="82">
        <v>75.176464753876573</v>
      </c>
      <c r="W52" s="99">
        <v>75.417429062470291</v>
      </c>
    </row>
    <row r="53" spans="1:23" x14ac:dyDescent="0.3">
      <c r="B53" s="174" t="s">
        <v>37</v>
      </c>
      <c r="C53" s="170">
        <v>122576.11824444671</v>
      </c>
      <c r="D53" s="43">
        <v>123100.19253141369</v>
      </c>
      <c r="E53" s="41">
        <v>123964.61949203981</v>
      </c>
      <c r="F53" s="41">
        <v>123920.55311424765</v>
      </c>
      <c r="G53" s="49">
        <v>123959.07149108333</v>
      </c>
      <c r="H53" s="39">
        <v>124323.5631363507</v>
      </c>
      <c r="I53" s="43">
        <v>123432.91037144246</v>
      </c>
      <c r="J53" s="43">
        <v>122177.05624840486</v>
      </c>
      <c r="K53" s="49">
        <v>120987.75078325394</v>
      </c>
      <c r="L53" s="159">
        <v>121876.95093068953</v>
      </c>
      <c r="N53" s="102">
        <v>72.313520864654933</v>
      </c>
      <c r="O53" s="105">
        <v>72.488950770547888</v>
      </c>
      <c r="P53" s="106">
        <v>72.817242341824652</v>
      </c>
      <c r="Q53" s="106">
        <v>72.636902461565072</v>
      </c>
      <c r="R53" s="102">
        <v>72.52291749027836</v>
      </c>
      <c r="S53" s="105">
        <v>72.617313076583059</v>
      </c>
      <c r="T53" s="106">
        <v>72.051105503635142</v>
      </c>
      <c r="U53" s="160">
        <v>71.268212315560945</v>
      </c>
      <c r="V53" s="83">
        <v>70.553581413520234</v>
      </c>
      <c r="W53" s="100">
        <v>71.053987591295126</v>
      </c>
    </row>
    <row r="54" spans="1:23" x14ac:dyDescent="0.3">
      <c r="B54" s="18" t="s">
        <v>4</v>
      </c>
      <c r="C54" s="170">
        <v>114705.11790104274</v>
      </c>
      <c r="D54" s="43">
        <v>115057.51826397309</v>
      </c>
      <c r="E54" s="41">
        <v>116203.41607170072</v>
      </c>
      <c r="F54" s="41">
        <v>116619.71877448252</v>
      </c>
      <c r="G54" s="49">
        <v>116951.87748584322</v>
      </c>
      <c r="H54" s="123">
        <v>118139.83067992545</v>
      </c>
      <c r="I54" s="43">
        <v>117796.63082327887</v>
      </c>
      <c r="J54" s="43">
        <v>116755.46966911961</v>
      </c>
      <c r="K54" s="49">
        <v>115469.23758013979</v>
      </c>
      <c r="L54" s="159">
        <v>115730.42523812635</v>
      </c>
      <c r="N54" s="102">
        <f t="shared" ref="N54:N62" si="27">C54/C$51*100</f>
        <v>67.670040913500301</v>
      </c>
      <c r="O54" s="105">
        <f t="shared" ref="O54:O62" si="28">D54/D$51*100</f>
        <v>67.752930403339462</v>
      </c>
      <c r="P54" s="106">
        <f t="shared" ref="P54:P62" si="29">E54/E$51*100</f>
        <v>68.258284853480006</v>
      </c>
      <c r="Q54" s="106">
        <f t="shared" ref="Q54:Q62" si="30">F54/F$51*100</f>
        <v>68.357467141932091</v>
      </c>
      <c r="R54" s="102">
        <f t="shared" ref="R54:R62" si="31">G54/G$51*100</f>
        <v>68.423321175401497</v>
      </c>
      <c r="S54" s="105">
        <f t="shared" ref="S54:S62" si="32">H54/H$51*100</f>
        <v>69.005398935435309</v>
      </c>
      <c r="T54" s="106">
        <f t="shared" ref="T54:T62" si="33">I54/I$51*100</f>
        <v>68.761057726663395</v>
      </c>
      <c r="U54" s="160">
        <f t="shared" si="26"/>
        <v>68.105697230616414</v>
      </c>
      <c r="V54" s="83">
        <v>67.33547984508121</v>
      </c>
      <c r="W54" s="100">
        <v>67.470576971371372</v>
      </c>
    </row>
    <row r="55" spans="1:23" x14ac:dyDescent="0.3">
      <c r="B55" s="18" t="s">
        <v>5</v>
      </c>
      <c r="C55" s="170">
        <v>7871.0003434039727</v>
      </c>
      <c r="D55" s="43">
        <v>8042.674267440605</v>
      </c>
      <c r="E55" s="41">
        <v>7761.2034203390995</v>
      </c>
      <c r="F55" s="41">
        <v>7300.8343397651333</v>
      </c>
      <c r="G55" s="49">
        <v>7007.1940052401133</v>
      </c>
      <c r="H55" s="123">
        <v>6183.7324564252458</v>
      </c>
      <c r="I55" s="43">
        <v>5636.2795481635803</v>
      </c>
      <c r="J55" s="43">
        <v>5421.5865792852474</v>
      </c>
      <c r="K55" s="49">
        <v>5518.5132031141502</v>
      </c>
      <c r="L55" s="159">
        <v>6146.5256925631811</v>
      </c>
      <c r="N55" s="102">
        <f t="shared" si="27"/>
        <v>4.6434799511546441</v>
      </c>
      <c r="O55" s="105">
        <f t="shared" si="28"/>
        <v>4.7360203672084298</v>
      </c>
      <c r="P55" s="106">
        <f t="shared" si="29"/>
        <v>4.5589574883446549</v>
      </c>
      <c r="Q55" s="106">
        <f t="shared" si="30"/>
        <v>4.2794353196329693</v>
      </c>
      <c r="R55" s="102">
        <f t="shared" si="31"/>
        <v>4.0995963148768553</v>
      </c>
      <c r="S55" s="105">
        <f t="shared" si="32"/>
        <v>3.6119141411477491</v>
      </c>
      <c r="T55" s="106">
        <f t="shared" si="33"/>
        <v>3.29004777697173</v>
      </c>
      <c r="U55" s="160">
        <f t="shared" si="26"/>
        <v>3.1625150849445305</v>
      </c>
      <c r="V55" s="83">
        <v>3.2181015684390348</v>
      </c>
      <c r="W55" s="100">
        <v>3.5834106199237694</v>
      </c>
    </row>
    <row r="56" spans="1:23" x14ac:dyDescent="0.3">
      <c r="B56" s="174" t="s">
        <v>6</v>
      </c>
      <c r="C56" s="42">
        <v>7102.1877042898877</v>
      </c>
      <c r="D56" s="39">
        <v>6762.346169291176</v>
      </c>
      <c r="E56" s="46">
        <v>6305.1685458950033</v>
      </c>
      <c r="F56" s="46">
        <v>6059.2002123821057</v>
      </c>
      <c r="G56" s="51">
        <v>6152.7058000620382</v>
      </c>
      <c r="H56" s="39">
        <v>6495.8839115594474</v>
      </c>
      <c r="I56" s="43">
        <v>6831.5928640225547</v>
      </c>
      <c r="J56" s="43">
        <v>7187.1359838871967</v>
      </c>
      <c r="K56" s="49">
        <v>7927.4821529599476</v>
      </c>
      <c r="L56" s="159">
        <v>7484.4911608662587</v>
      </c>
      <c r="N56" s="102">
        <f t="shared" si="27"/>
        <v>4.1899205660490093</v>
      </c>
      <c r="O56" s="105">
        <f t="shared" si="28"/>
        <v>3.9820845806886869</v>
      </c>
      <c r="P56" s="106">
        <f t="shared" si="29"/>
        <v>3.7036776129657589</v>
      </c>
      <c r="Q56" s="106">
        <f t="shared" si="30"/>
        <v>3.5516427562756805</v>
      </c>
      <c r="R56" s="102">
        <f t="shared" si="31"/>
        <v>3.5996734221420281</v>
      </c>
      <c r="S56" s="105">
        <f t="shared" si="32"/>
        <v>3.7942416048476977</v>
      </c>
      <c r="T56" s="106">
        <f t="shared" si="33"/>
        <v>3.9877842685742211</v>
      </c>
      <c r="U56" s="160">
        <f t="shared" si="26"/>
        <v>4.1923938010019635</v>
      </c>
      <c r="V56" s="83">
        <v>4.6228833403563314</v>
      </c>
      <c r="W56" s="100">
        <v>4.3634414711751477</v>
      </c>
    </row>
    <row r="57" spans="1:23" x14ac:dyDescent="0.3">
      <c r="B57" s="1" t="s">
        <v>7</v>
      </c>
      <c r="C57" s="22">
        <v>39828.194051263919</v>
      </c>
      <c r="D57" s="15">
        <v>39956.71129929521</v>
      </c>
      <c r="E57" s="16">
        <v>39970.961962065136</v>
      </c>
      <c r="F57" s="16">
        <v>40622.996673370188</v>
      </c>
      <c r="G57" s="53">
        <v>40812.222708854584</v>
      </c>
      <c r="H57" s="15">
        <v>40384.302952090045</v>
      </c>
      <c r="I57" s="59">
        <v>41048.496764534983</v>
      </c>
      <c r="J57" s="59">
        <v>42068.557767708036</v>
      </c>
      <c r="K57" s="122">
        <v>42568.267063786065</v>
      </c>
      <c r="L57" s="158">
        <v>42165.80790844388</v>
      </c>
      <c r="N57" s="101">
        <f t="shared" si="27"/>
        <v>23.496558569296038</v>
      </c>
      <c r="O57" s="103">
        <f t="shared" si="28"/>
        <v>23.528964648763434</v>
      </c>
      <c r="P57" s="104">
        <f t="shared" si="29"/>
        <v>23.479080045209592</v>
      </c>
      <c r="Q57" s="104">
        <f t="shared" si="30"/>
        <v>23.811454782159259</v>
      </c>
      <c r="R57" s="101">
        <f t="shared" si="31"/>
        <v>23.877409087579622</v>
      </c>
      <c r="S57" s="103">
        <f t="shared" si="32"/>
        <v>23.588445318569249</v>
      </c>
      <c r="T57" s="104">
        <f t="shared" si="33"/>
        <v>23.961110227790641</v>
      </c>
      <c r="U57" s="104">
        <f t="shared" si="26"/>
        <v>24.5393938834371</v>
      </c>
      <c r="V57" s="82">
        <v>24.823535246123434</v>
      </c>
      <c r="W57" s="99">
        <v>24.582570937529731</v>
      </c>
    </row>
    <row r="58" spans="1:23" x14ac:dyDescent="0.3">
      <c r="B58" s="18" t="s">
        <v>8</v>
      </c>
      <c r="C58" s="42">
        <v>5704.9904400772384</v>
      </c>
      <c r="D58" s="39">
        <v>5696.3597354416124</v>
      </c>
      <c r="E58" s="46">
        <v>5419.3190376534922</v>
      </c>
      <c r="F58" s="46">
        <v>5405.9665993504968</v>
      </c>
      <c r="G58" s="51">
        <v>5564.8353981121909</v>
      </c>
      <c r="H58" s="126">
        <v>4896.3302495408479</v>
      </c>
      <c r="I58" s="71">
        <v>4599.2561828571888</v>
      </c>
      <c r="J58" s="71">
        <v>4369.3310627066312</v>
      </c>
      <c r="K58" s="127">
        <v>4406.3888640513633</v>
      </c>
      <c r="L58" s="166">
        <v>4406.2166131527883</v>
      </c>
      <c r="N58" s="102">
        <f t="shared" si="27"/>
        <v>3.3656470047326916</v>
      </c>
      <c r="O58" s="105">
        <f t="shared" si="28"/>
        <v>3.3543663250436042</v>
      </c>
      <c r="P58" s="106">
        <f t="shared" si="29"/>
        <v>3.1833265758365688</v>
      </c>
      <c r="Q58" s="106">
        <f t="shared" si="30"/>
        <v>3.1687452865504797</v>
      </c>
      <c r="R58" s="102">
        <f t="shared" si="31"/>
        <v>3.2557367005875082</v>
      </c>
      <c r="S58" s="161">
        <f t="shared" si="32"/>
        <v>2.8599433420943425</v>
      </c>
      <c r="T58" s="162">
        <f t="shared" si="33"/>
        <v>2.684709381574772</v>
      </c>
      <c r="U58" s="162">
        <f t="shared" si="26"/>
        <v>2.5487143283337805</v>
      </c>
      <c r="V58" s="163">
        <v>2.5695701709210303</v>
      </c>
      <c r="W58" s="167">
        <v>2.5688143505785801</v>
      </c>
    </row>
    <row r="59" spans="1:23" x14ac:dyDescent="0.3">
      <c r="B59" s="18" t="s">
        <v>9</v>
      </c>
      <c r="C59" s="42">
        <v>8696.4095332808702</v>
      </c>
      <c r="D59" s="39">
        <v>9416.8980365795469</v>
      </c>
      <c r="E59" s="46">
        <v>9645.515243523756</v>
      </c>
      <c r="F59" s="46">
        <v>9871.3215463656015</v>
      </c>
      <c r="G59" s="51">
        <v>10463.496391516224</v>
      </c>
      <c r="H59" s="39">
        <v>10270.312808856503</v>
      </c>
      <c r="I59" s="43">
        <v>10741.224237044409</v>
      </c>
      <c r="J59" s="43">
        <v>12092.858237559725</v>
      </c>
      <c r="K59" s="49">
        <v>12499.449047831738</v>
      </c>
      <c r="L59" s="159">
        <v>12737.51316533072</v>
      </c>
      <c r="N59" s="102">
        <f t="shared" si="27"/>
        <v>5.1304283512908606</v>
      </c>
      <c r="O59" s="105">
        <f t="shared" si="28"/>
        <v>5.5452476892811289</v>
      </c>
      <c r="P59" s="106">
        <f t="shared" si="29"/>
        <v>5.6658087112067816</v>
      </c>
      <c r="Q59" s="106">
        <f t="shared" si="30"/>
        <v>5.7861444474755563</v>
      </c>
      <c r="R59" s="102">
        <f t="shared" si="31"/>
        <v>6.1217245041750887</v>
      </c>
      <c r="S59" s="105">
        <f t="shared" si="32"/>
        <v>5.9988830903858661</v>
      </c>
      <c r="T59" s="106">
        <f t="shared" si="33"/>
        <v>6.2699411235833873</v>
      </c>
      <c r="U59" s="160">
        <f t="shared" si="26"/>
        <v>7.0539953641061697</v>
      </c>
      <c r="V59" s="83">
        <v>7.2890097576919892</v>
      </c>
      <c r="W59" s="100">
        <v>7.4259414555592453</v>
      </c>
    </row>
    <row r="60" spans="1:23" x14ac:dyDescent="0.3">
      <c r="B60" s="18" t="s">
        <v>10</v>
      </c>
      <c r="C60" s="42">
        <v>6817.2175305855908</v>
      </c>
      <c r="D60" s="39">
        <v>6611.4241513458946</v>
      </c>
      <c r="E60" s="46">
        <v>6757.4057131093077</v>
      </c>
      <c r="F60" s="46">
        <v>6582.5155626991973</v>
      </c>
      <c r="G60" s="51">
        <v>7075.6295677602902</v>
      </c>
      <c r="H60" s="39">
        <v>7447.7957629404273</v>
      </c>
      <c r="I60" s="43">
        <v>7321.6721408019148</v>
      </c>
      <c r="J60" s="43">
        <v>6972.7538432665096</v>
      </c>
      <c r="K60" s="49">
        <v>6241.2254503235008</v>
      </c>
      <c r="L60" s="159">
        <v>5771.9147960505024</v>
      </c>
      <c r="N60" s="102">
        <f t="shared" si="27"/>
        <v>4.0218030167489562</v>
      </c>
      <c r="O60" s="105">
        <f t="shared" si="28"/>
        <v>3.8932124310676746</v>
      </c>
      <c r="P60" s="106">
        <f t="shared" si="29"/>
        <v>3.9693232748970559</v>
      </c>
      <c r="Q60" s="106">
        <f t="shared" si="30"/>
        <v>3.8583877239371582</v>
      </c>
      <c r="R60" s="102">
        <f t="shared" si="31"/>
        <v>4.1396349066019358</v>
      </c>
      <c r="S60" s="105">
        <f t="shared" si="32"/>
        <v>4.3502527035420773</v>
      </c>
      <c r="T60" s="106">
        <f t="shared" si="33"/>
        <v>4.2738567071978864</v>
      </c>
      <c r="U60" s="160">
        <f t="shared" si="26"/>
        <v>4.0673406004783255</v>
      </c>
      <c r="V60" s="83">
        <v>3.6395486739677594</v>
      </c>
      <c r="W60" s="100">
        <v>3.3650133119084655</v>
      </c>
    </row>
    <row r="61" spans="1:23" x14ac:dyDescent="0.3">
      <c r="B61" s="18" t="s">
        <v>11</v>
      </c>
      <c r="C61" s="42">
        <v>7641.9326472205994</v>
      </c>
      <c r="D61" s="39">
        <v>7412.834732604706</v>
      </c>
      <c r="E61" s="46">
        <v>7364.2066470978443</v>
      </c>
      <c r="F61" s="46">
        <v>7803.1171074447566</v>
      </c>
      <c r="G61" s="51">
        <v>7597.3363155819434</v>
      </c>
      <c r="H61" s="123">
        <v>7460.0465932786319</v>
      </c>
      <c r="I61" s="43">
        <v>7202.5151591867516</v>
      </c>
      <c r="J61" s="43">
        <v>7146.6235222735759</v>
      </c>
      <c r="K61" s="49">
        <v>7475.8584932651793</v>
      </c>
      <c r="L61" s="159">
        <v>7614.6158954959847</v>
      </c>
      <c r="N61" s="102">
        <f t="shared" si="27"/>
        <v>4.5083419498488704</v>
      </c>
      <c r="O61" s="105">
        <f t="shared" si="28"/>
        <v>4.3651321817783932</v>
      </c>
      <c r="P61" s="106">
        <f t="shared" si="29"/>
        <v>4.3257602231532974</v>
      </c>
      <c r="Q61" s="106">
        <f t="shared" si="30"/>
        <v>4.573851891276524</v>
      </c>
      <c r="R61" s="102">
        <f t="shared" si="31"/>
        <v>4.4448622285822621</v>
      </c>
      <c r="S61" s="105">
        <f t="shared" si="32"/>
        <v>4.3574084056445166</v>
      </c>
      <c r="T61" s="106">
        <f t="shared" si="33"/>
        <v>4.2043015761715408</v>
      </c>
      <c r="U61" s="160">
        <f t="shared" si="26"/>
        <v>4.168762107749874</v>
      </c>
      <c r="V61" s="83">
        <v>4.3595205913485442</v>
      </c>
      <c r="W61" s="100">
        <v>4.439303898066342</v>
      </c>
    </row>
    <row r="62" spans="1:23" x14ac:dyDescent="0.3">
      <c r="B62" s="18" t="s">
        <v>12</v>
      </c>
      <c r="C62" s="42">
        <v>10967.643900099618</v>
      </c>
      <c r="D62" s="39">
        <v>10819.194643323453</v>
      </c>
      <c r="E62" s="46">
        <v>10784.515320680732</v>
      </c>
      <c r="F62" s="46">
        <v>10960.075857510134</v>
      </c>
      <c r="G62" s="51">
        <v>10110.925035883933</v>
      </c>
      <c r="H62" s="123">
        <v>10309.817537473633</v>
      </c>
      <c r="I62" s="43">
        <v>11183.829044644721</v>
      </c>
      <c r="J62" s="43">
        <v>11486.991101901593</v>
      </c>
      <c r="K62" s="49">
        <v>11945.345208314286</v>
      </c>
      <c r="L62" s="159">
        <v>11635.547438413883</v>
      </c>
      <c r="N62" s="102">
        <f t="shared" si="27"/>
        <v>6.4703382466746602</v>
      </c>
      <c r="O62" s="105">
        <f t="shared" si="28"/>
        <v>6.3710060215926347</v>
      </c>
      <c r="P62" s="106">
        <f t="shared" si="29"/>
        <v>6.3348612601158854</v>
      </c>
      <c r="Q62" s="106">
        <f t="shared" si="30"/>
        <v>6.4243254329195381</v>
      </c>
      <c r="R62" s="102">
        <f t="shared" si="31"/>
        <v>5.9154507476328284</v>
      </c>
      <c r="S62" s="105">
        <f t="shared" si="32"/>
        <v>6.0219577769024468</v>
      </c>
      <c r="T62" s="106">
        <f t="shared" si="33"/>
        <v>6.5283014392630569</v>
      </c>
      <c r="U62" s="160">
        <f t="shared" si="26"/>
        <v>6.7005814827689498</v>
      </c>
      <c r="V62" s="83">
        <v>6.9658860521941115</v>
      </c>
      <c r="W62" s="100">
        <v>6.7834979214170961</v>
      </c>
    </row>
    <row r="63" spans="1:23" x14ac:dyDescent="0.3">
      <c r="C63" s="171"/>
      <c r="D63" s="40"/>
      <c r="E63" s="48"/>
      <c r="F63" s="48"/>
      <c r="G63" s="52"/>
      <c r="H63" s="80"/>
      <c r="I63" s="43"/>
      <c r="J63" s="43"/>
      <c r="K63" s="49"/>
      <c r="L63" s="43"/>
      <c r="N63" s="78"/>
      <c r="O63" s="80"/>
      <c r="P63" s="57"/>
      <c r="Q63" s="57"/>
      <c r="R63" s="78"/>
      <c r="S63" s="80"/>
      <c r="T63" s="57"/>
      <c r="U63" s="57"/>
      <c r="V63" s="83"/>
      <c r="W63" s="165"/>
    </row>
    <row r="64" spans="1:23" s="1" customFormat="1" x14ac:dyDescent="0.3">
      <c r="A64" s="66" t="s">
        <v>26</v>
      </c>
      <c r="B64" s="13" t="s">
        <v>2</v>
      </c>
      <c r="C64" s="22">
        <v>289177.49999999924</v>
      </c>
      <c r="D64" s="15">
        <v>289264.74999999878</v>
      </c>
      <c r="E64" s="16">
        <v>289541.99999999907</v>
      </c>
      <c r="F64" s="16">
        <v>289751.49999999907</v>
      </c>
      <c r="G64" s="65">
        <v>289910.49999999924</v>
      </c>
      <c r="H64" s="15">
        <v>290068.24999999953</v>
      </c>
      <c r="I64" s="59">
        <v>289994.24999999953</v>
      </c>
      <c r="J64" s="59">
        <v>289939.74999999965</v>
      </c>
      <c r="K64" s="122">
        <v>289921.74999999924</v>
      </c>
      <c r="L64" s="158">
        <v>289939.49999999977</v>
      </c>
      <c r="M64" s="6"/>
      <c r="N64" s="78"/>
      <c r="O64" s="80"/>
      <c r="P64" s="57"/>
      <c r="Q64" s="57"/>
      <c r="R64" s="78"/>
      <c r="S64" s="164"/>
      <c r="T64" s="36"/>
      <c r="U64" s="58"/>
      <c r="V64" s="82"/>
      <c r="W64" s="152"/>
    </row>
    <row r="65" spans="1:27" x14ac:dyDescent="0.3">
      <c r="B65" s="1" t="s">
        <v>3</v>
      </c>
      <c r="C65" s="22">
        <v>207868.82438832178</v>
      </c>
      <c r="D65" s="15">
        <v>208872.52830626891</v>
      </c>
      <c r="E65" s="16">
        <v>210213.67242895233</v>
      </c>
      <c r="F65" s="16">
        <v>211263.91181560743</v>
      </c>
      <c r="G65" s="53">
        <v>210469.08785575017</v>
      </c>
      <c r="H65" s="15">
        <v>209174.38488472888</v>
      </c>
      <c r="I65" s="59">
        <v>209991.02059622726</v>
      </c>
      <c r="J65" s="59">
        <v>210303.02210789605</v>
      </c>
      <c r="K65" s="122">
        <v>211013.00892818585</v>
      </c>
      <c r="L65" s="158">
        <v>212184.09793470503</v>
      </c>
      <c r="N65" s="101">
        <f t="shared" ref="N65:U75" si="34">C65/C$64*100</f>
        <v>71.882779396157147</v>
      </c>
      <c r="O65" s="103">
        <f t="shared" si="34"/>
        <v>72.208082148367467</v>
      </c>
      <c r="P65" s="104">
        <f t="shared" si="34"/>
        <v>72.602134553520045</v>
      </c>
      <c r="Q65" s="104">
        <f t="shared" si="34"/>
        <v>72.912102893551236</v>
      </c>
      <c r="R65" s="101">
        <f t="shared" si="34"/>
        <v>72.597952766716176</v>
      </c>
      <c r="S65" s="103">
        <f t="shared" si="34"/>
        <v>72.112127020013119</v>
      </c>
      <c r="T65" s="104">
        <f t="shared" si="34"/>
        <v>72.412132515119737</v>
      </c>
      <c r="U65" s="104">
        <f t="shared" si="34"/>
        <v>72.533352914837067</v>
      </c>
      <c r="V65" s="82">
        <v>72.782745319447884</v>
      </c>
      <c r="W65" s="99">
        <v>73.182197642854874</v>
      </c>
    </row>
    <row r="66" spans="1:27" x14ac:dyDescent="0.3">
      <c r="B66" s="174" t="s">
        <v>37</v>
      </c>
      <c r="C66" s="170">
        <v>192437.63897633893</v>
      </c>
      <c r="D66" s="43">
        <v>194758.2366850613</v>
      </c>
      <c r="E66" s="41">
        <v>195056.63124721622</v>
      </c>
      <c r="F66" s="41">
        <v>196680.5491438153</v>
      </c>
      <c r="G66" s="49">
        <v>195743.56991493376</v>
      </c>
      <c r="H66" s="39">
        <v>194807.77339185169</v>
      </c>
      <c r="I66" s="43">
        <v>197066.84644824383</v>
      </c>
      <c r="J66" s="43">
        <v>196597.73259807919</v>
      </c>
      <c r="K66" s="49">
        <v>197643.98792880672</v>
      </c>
      <c r="L66" s="159">
        <v>198906.99850930896</v>
      </c>
      <c r="N66" s="102">
        <v>66.546546317171789</v>
      </c>
      <c r="O66" s="105">
        <v>67.328714157207926</v>
      </c>
      <c r="P66" s="106">
        <v>67.367301202318444</v>
      </c>
      <c r="Q66" s="106">
        <v>67.879044334133184</v>
      </c>
      <c r="R66" s="102">
        <v>67.518620372471588</v>
      </c>
      <c r="S66" s="105">
        <v>67.15928868183677</v>
      </c>
      <c r="T66" s="106">
        <v>67.955432374346785</v>
      </c>
      <c r="U66" s="160">
        <v>67.806408951542323</v>
      </c>
      <c r="V66" s="83">
        <v>68.171493835425338</v>
      </c>
      <c r="W66" s="100">
        <v>68.602932166644806</v>
      </c>
      <c r="Z66" s="106"/>
      <c r="AA66" s="106"/>
    </row>
    <row r="67" spans="1:27" x14ac:dyDescent="0.3">
      <c r="B67" s="18" t="s">
        <v>4</v>
      </c>
      <c r="C67" s="170">
        <v>179487.5658779612</v>
      </c>
      <c r="D67" s="43">
        <v>183635.81442510558</v>
      </c>
      <c r="E67" s="41">
        <v>184297.20252266189</v>
      </c>
      <c r="F67" s="41">
        <v>185397.67972308188</v>
      </c>
      <c r="G67" s="49">
        <v>183212.35155963735</v>
      </c>
      <c r="H67" s="123">
        <v>182385.67237474673</v>
      </c>
      <c r="I67" s="43">
        <v>184177.0875621945</v>
      </c>
      <c r="J67" s="43">
        <v>183852.40905437482</v>
      </c>
      <c r="K67" s="49">
        <v>186069.64140187495</v>
      </c>
      <c r="L67" s="159">
        <v>186957.1634040637</v>
      </c>
      <c r="N67" s="102">
        <f t="shared" ref="N67:N75" si="35">C67/C$64*100</f>
        <v>62.068302643864634</v>
      </c>
      <c r="O67" s="105">
        <f t="shared" ref="O67:O75" si="36">D67/D$64*100</f>
        <v>63.483647566841917</v>
      </c>
      <c r="P67" s="106">
        <f t="shared" ref="P67:P75" si="37">E67/E$64*100</f>
        <v>63.65128462283969</v>
      </c>
      <c r="Q67" s="106">
        <f t="shared" ref="Q67:Q75" si="38">F67/F$64*100</f>
        <v>63.985062967088169</v>
      </c>
      <c r="R67" s="102">
        <f t="shared" ref="R67:R75" si="39">G67/G$64*100</f>
        <v>63.196176599204868</v>
      </c>
      <c r="S67" s="105">
        <f t="shared" ref="S67:S75" si="40">H67/H$64*100</f>
        <v>62.876813430889811</v>
      </c>
      <c r="T67" s="106">
        <f t="shared" ref="T67:T75" si="41">I67/I$64*100</f>
        <v>63.510599800580458</v>
      </c>
      <c r="U67" s="160">
        <f t="shared" si="34"/>
        <v>63.410556522303352</v>
      </c>
      <c r="V67" s="83">
        <v>64.17926264651598</v>
      </c>
      <c r="W67" s="100">
        <v>64.481439543099114</v>
      </c>
    </row>
    <row r="68" spans="1:27" x14ac:dyDescent="0.3">
      <c r="B68" s="18" t="s">
        <v>5</v>
      </c>
      <c r="C68" s="170">
        <v>12950.073098377721</v>
      </c>
      <c r="D68" s="43">
        <v>11122.422259955714</v>
      </c>
      <c r="E68" s="41">
        <v>10759.428724554342</v>
      </c>
      <c r="F68" s="41">
        <v>11282.869420733425</v>
      </c>
      <c r="G68" s="49">
        <v>12531.218355296422</v>
      </c>
      <c r="H68" s="123">
        <v>12422.101017104964</v>
      </c>
      <c r="I68" s="43">
        <v>12889.758886049316</v>
      </c>
      <c r="J68" s="43">
        <v>12745.323543704371</v>
      </c>
      <c r="K68" s="49">
        <v>11574.346526931755</v>
      </c>
      <c r="L68" s="159">
        <v>11949.835105245251</v>
      </c>
      <c r="N68" s="102">
        <f t="shared" si="35"/>
        <v>4.4782436733071407</v>
      </c>
      <c r="O68" s="105">
        <f t="shared" si="36"/>
        <v>3.8450665903660095</v>
      </c>
      <c r="P68" s="106">
        <f t="shared" si="37"/>
        <v>3.716016579478755</v>
      </c>
      <c r="Q68" s="106">
        <f t="shared" si="38"/>
        <v>3.8939813670450234</v>
      </c>
      <c r="R68" s="102">
        <f t="shared" si="39"/>
        <v>4.322443773266734</v>
      </c>
      <c r="S68" s="105">
        <f t="shared" si="40"/>
        <v>4.2824752509469697</v>
      </c>
      <c r="T68" s="106">
        <f t="shared" si="41"/>
        <v>4.4448325737663197</v>
      </c>
      <c r="U68" s="160">
        <f t="shared" si="34"/>
        <v>4.3958524292389667</v>
      </c>
      <c r="V68" s="83">
        <v>3.9922311889093476</v>
      </c>
      <c r="W68" s="100">
        <v>4.1214926235456915</v>
      </c>
    </row>
    <row r="69" spans="1:27" x14ac:dyDescent="0.3">
      <c r="B69" s="174" t="s">
        <v>6</v>
      </c>
      <c r="C69" s="42">
        <v>15431.185411982877</v>
      </c>
      <c r="D69" s="39">
        <v>14114.291621207594</v>
      </c>
      <c r="E69" s="46">
        <v>15157.041181736122</v>
      </c>
      <c r="F69" s="46">
        <v>14583.362671792105</v>
      </c>
      <c r="G69" s="51">
        <v>14725.517940816384</v>
      </c>
      <c r="H69" s="39">
        <v>14366.61149287716</v>
      </c>
      <c r="I69" s="43">
        <v>12924.174147983422</v>
      </c>
      <c r="J69" s="43">
        <v>13295.846200600607</v>
      </c>
      <c r="K69" s="49">
        <v>13369.020999379138</v>
      </c>
      <c r="L69" s="159">
        <v>13277.099425396078</v>
      </c>
      <c r="N69" s="102">
        <f t="shared" si="35"/>
        <v>5.3362330789853694</v>
      </c>
      <c r="O69" s="105">
        <f t="shared" si="36"/>
        <v>4.879367991159536</v>
      </c>
      <c r="P69" s="106">
        <f t="shared" si="37"/>
        <v>5.234833351201611</v>
      </c>
      <c r="Q69" s="106">
        <f t="shared" si="38"/>
        <v>5.0330585594180359</v>
      </c>
      <c r="R69" s="102">
        <f t="shared" si="39"/>
        <v>5.0793323942445765</v>
      </c>
      <c r="S69" s="105">
        <f t="shared" si="40"/>
        <v>4.9528383381763375</v>
      </c>
      <c r="T69" s="106">
        <f t="shared" si="41"/>
        <v>4.4567001407729432</v>
      </c>
      <c r="U69" s="160">
        <f t="shared" si="34"/>
        <v>4.5857272763050334</v>
      </c>
      <c r="V69" s="83">
        <v>4.6112514840225582</v>
      </c>
      <c r="W69" s="100">
        <v>4.5792654762100673</v>
      </c>
    </row>
    <row r="70" spans="1:27" x14ac:dyDescent="0.3">
      <c r="B70" s="1" t="s">
        <v>7</v>
      </c>
      <c r="C70" s="22">
        <v>81308.675611677405</v>
      </c>
      <c r="D70" s="15">
        <v>80392.221693729894</v>
      </c>
      <c r="E70" s="16">
        <v>79328.327571046699</v>
      </c>
      <c r="F70" s="16">
        <v>78487.588184391629</v>
      </c>
      <c r="G70" s="53">
        <v>79441.412144249451</v>
      </c>
      <c r="H70" s="15">
        <v>80893.865115270659</v>
      </c>
      <c r="I70" s="59">
        <v>80003.229403772304</v>
      </c>
      <c r="J70" s="59">
        <v>80046.171201319914</v>
      </c>
      <c r="K70" s="122">
        <v>78908.741071813405</v>
      </c>
      <c r="L70" s="158">
        <v>77755.402065294766</v>
      </c>
      <c r="N70" s="101">
        <f t="shared" si="35"/>
        <v>28.117220603842835</v>
      </c>
      <c r="O70" s="103">
        <f t="shared" si="36"/>
        <v>27.791917851632537</v>
      </c>
      <c r="P70" s="104">
        <f t="shared" si="37"/>
        <v>27.39786544647994</v>
      </c>
      <c r="Q70" s="104">
        <f t="shared" si="38"/>
        <v>27.087897106448761</v>
      </c>
      <c r="R70" s="101">
        <f t="shared" si="39"/>
        <v>27.402047233283948</v>
      </c>
      <c r="S70" s="103">
        <f t="shared" si="40"/>
        <v>27.887872979986877</v>
      </c>
      <c r="T70" s="104">
        <f t="shared" si="41"/>
        <v>27.587867484880281</v>
      </c>
      <c r="U70" s="104">
        <f t="shared" si="34"/>
        <v>27.607863772152669</v>
      </c>
      <c r="V70" s="82">
        <v>27.217254680552116</v>
      </c>
      <c r="W70" s="99">
        <v>26.817802357145137</v>
      </c>
    </row>
    <row r="71" spans="1:27" x14ac:dyDescent="0.3">
      <c r="B71" s="18" t="s">
        <v>8</v>
      </c>
      <c r="C71" s="42">
        <v>11547.575912990556</v>
      </c>
      <c r="D71" s="39">
        <v>10385.938765543222</v>
      </c>
      <c r="E71" s="46">
        <v>9105.6966526094238</v>
      </c>
      <c r="F71" s="46">
        <v>9698.2440132609063</v>
      </c>
      <c r="G71" s="51">
        <v>10158.179568326712</v>
      </c>
      <c r="H71" s="39">
        <v>10208.0517716142</v>
      </c>
      <c r="I71" s="43">
        <v>10461.68700910906</v>
      </c>
      <c r="J71" s="43">
        <v>10059.025213511264</v>
      </c>
      <c r="K71" s="49">
        <v>10233.141428038603</v>
      </c>
      <c r="L71" s="159">
        <v>10168.600544771009</v>
      </c>
      <c r="N71" s="102">
        <f t="shared" si="35"/>
        <v>3.9932484072898435</v>
      </c>
      <c r="O71" s="105">
        <f t="shared" si="36"/>
        <v>3.590461252379789</v>
      </c>
      <c r="P71" s="106">
        <f t="shared" si="37"/>
        <v>3.1448621107160459</v>
      </c>
      <c r="Q71" s="106">
        <f t="shared" si="38"/>
        <v>3.3470901835748688</v>
      </c>
      <c r="R71" s="102">
        <f t="shared" si="39"/>
        <v>3.5039019174285646</v>
      </c>
      <c r="S71" s="105">
        <f t="shared" si="40"/>
        <v>3.5191896292042362</v>
      </c>
      <c r="T71" s="106">
        <f t="shared" si="41"/>
        <v>3.6075498080079442</v>
      </c>
      <c r="U71" s="160">
        <f t="shared" si="34"/>
        <v>3.4693501713756998</v>
      </c>
      <c r="V71" s="83">
        <v>3.5296218472876317</v>
      </c>
      <c r="W71" s="100">
        <v>3.5071456440985158</v>
      </c>
    </row>
    <row r="72" spans="1:27" x14ac:dyDescent="0.3">
      <c r="B72" s="18" t="s">
        <v>9</v>
      </c>
      <c r="C72" s="42">
        <v>20773.190759848818</v>
      </c>
      <c r="D72" s="39">
        <v>20575.850585284821</v>
      </c>
      <c r="E72" s="46">
        <v>22146.748305348068</v>
      </c>
      <c r="F72" s="46">
        <v>24043.622875140863</v>
      </c>
      <c r="G72" s="51">
        <v>24441.12292222679</v>
      </c>
      <c r="H72" s="39">
        <v>25413.082695851954</v>
      </c>
      <c r="I72" s="43">
        <v>24767.977131820771</v>
      </c>
      <c r="J72" s="43">
        <v>24361.496899253525</v>
      </c>
      <c r="K72" s="49">
        <v>24700.706663854718</v>
      </c>
      <c r="L72" s="159">
        <v>24607.085374213617</v>
      </c>
      <c r="N72" s="102">
        <f t="shared" si="35"/>
        <v>7.1835432424199226</v>
      </c>
      <c r="O72" s="105">
        <f t="shared" si="36"/>
        <v>7.1131551927031929</v>
      </c>
      <c r="P72" s="106">
        <f t="shared" si="37"/>
        <v>7.6488897311437167</v>
      </c>
      <c r="Q72" s="106">
        <f t="shared" si="38"/>
        <v>8.298014980126398</v>
      </c>
      <c r="R72" s="102">
        <f t="shared" si="39"/>
        <v>8.430575271411989</v>
      </c>
      <c r="S72" s="105">
        <f t="shared" si="40"/>
        <v>8.7610700915567268</v>
      </c>
      <c r="T72" s="106">
        <f t="shared" si="41"/>
        <v>8.540851114055128</v>
      </c>
      <c r="U72" s="160">
        <f t="shared" si="34"/>
        <v>8.4022618144816477</v>
      </c>
      <c r="V72" s="83">
        <v>8.5197839292342792</v>
      </c>
      <c r="W72" s="100">
        <v>8.4869724112146283</v>
      </c>
    </row>
    <row r="73" spans="1:27" x14ac:dyDescent="0.3">
      <c r="B73" s="18" t="s">
        <v>10</v>
      </c>
      <c r="C73" s="42">
        <v>13452.51314386999</v>
      </c>
      <c r="D73" s="39">
        <v>13156.145126460668</v>
      </c>
      <c r="E73" s="46">
        <v>12388.726123529699</v>
      </c>
      <c r="F73" s="46">
        <v>11164.120326886397</v>
      </c>
      <c r="G73" s="51">
        <v>9781.2948024489815</v>
      </c>
      <c r="H73" s="39">
        <v>9592.0027289596819</v>
      </c>
      <c r="I73" s="43">
        <v>10272.743921574809</v>
      </c>
      <c r="J73" s="43">
        <v>10513.97553836686</v>
      </c>
      <c r="K73" s="49">
        <v>10158.214897163847</v>
      </c>
      <c r="L73" s="159">
        <v>9765.3671967143873</v>
      </c>
      <c r="N73" s="102">
        <f t="shared" si="35"/>
        <v>4.6519916466080602</v>
      </c>
      <c r="O73" s="105">
        <f t="shared" si="36"/>
        <v>4.5481328528487222</v>
      </c>
      <c r="P73" s="106">
        <f t="shared" si="37"/>
        <v>4.278731971019659</v>
      </c>
      <c r="Q73" s="106">
        <f t="shared" si="38"/>
        <v>3.8529982853881455</v>
      </c>
      <c r="R73" s="102">
        <f t="shared" si="39"/>
        <v>3.3739015325243504</v>
      </c>
      <c r="S73" s="105">
        <f t="shared" si="40"/>
        <v>3.3068089075449301</v>
      </c>
      <c r="T73" s="106">
        <f t="shared" si="41"/>
        <v>3.5423957273548785</v>
      </c>
      <c r="U73" s="160">
        <f t="shared" si="34"/>
        <v>3.6262621935649983</v>
      </c>
      <c r="V73" s="83">
        <v>3.5037781391578497</v>
      </c>
      <c r="W73" s="100">
        <v>3.3680706480884441</v>
      </c>
    </row>
    <row r="74" spans="1:27" x14ac:dyDescent="0.3">
      <c r="B74" s="18" t="s">
        <v>11</v>
      </c>
      <c r="C74" s="42">
        <v>17009.560183985046</v>
      </c>
      <c r="D74" s="39">
        <v>17741.878935041379</v>
      </c>
      <c r="E74" s="46">
        <v>18239.610992328249</v>
      </c>
      <c r="F74" s="46">
        <v>17282.238492970744</v>
      </c>
      <c r="G74" s="51">
        <v>17203.131137801742</v>
      </c>
      <c r="H74" s="39">
        <v>17708.644697046453</v>
      </c>
      <c r="I74" s="43">
        <v>16404.528041863316</v>
      </c>
      <c r="J74" s="43">
        <v>17012.454157010252</v>
      </c>
      <c r="K74" s="49">
        <v>16691.166006705364</v>
      </c>
      <c r="L74" s="159">
        <v>16433.674038944606</v>
      </c>
      <c r="N74" s="102">
        <f t="shared" si="35"/>
        <v>5.8820482866008215</v>
      </c>
      <c r="O74" s="105">
        <f t="shared" si="36"/>
        <v>6.1334396724942994</v>
      </c>
      <c r="P74" s="106">
        <f t="shared" si="37"/>
        <v>6.2994698497379682</v>
      </c>
      <c r="Q74" s="106">
        <f t="shared" si="38"/>
        <v>5.9645035463046092</v>
      </c>
      <c r="R74" s="102">
        <f t="shared" si="39"/>
        <v>5.9339455238088261</v>
      </c>
      <c r="S74" s="105">
        <f t="shared" si="40"/>
        <v>6.1049924274878347</v>
      </c>
      <c r="T74" s="106">
        <f t="shared" si="41"/>
        <v>5.6568459691401962</v>
      </c>
      <c r="U74" s="160">
        <f t="shared" si="34"/>
        <v>5.8675825432733086</v>
      </c>
      <c r="V74" s="83">
        <v>5.7571279170001581</v>
      </c>
      <c r="W74" s="100">
        <v>5.6679666064625964</v>
      </c>
    </row>
    <row r="75" spans="1:27" x14ac:dyDescent="0.3">
      <c r="B75" s="18" t="s">
        <v>12</v>
      </c>
      <c r="C75" s="42">
        <v>18525.835610983006</v>
      </c>
      <c r="D75" s="39">
        <v>18532.408281399803</v>
      </c>
      <c r="E75" s="46">
        <v>17447.545497231251</v>
      </c>
      <c r="F75" s="46">
        <v>16299.362476132717</v>
      </c>
      <c r="G75" s="51">
        <v>17857.683713445233</v>
      </c>
      <c r="H75" s="39">
        <v>17972.08322179837</v>
      </c>
      <c r="I75" s="43">
        <v>18096.29329940434</v>
      </c>
      <c r="J75" s="43">
        <v>18099.219393178017</v>
      </c>
      <c r="K75" s="49">
        <v>17125.512076050876</v>
      </c>
      <c r="L75" s="159">
        <v>16780.674910651149</v>
      </c>
      <c r="N75" s="102">
        <f t="shared" si="35"/>
        <v>6.4063890209241912</v>
      </c>
      <c r="O75" s="105">
        <f t="shared" si="36"/>
        <v>6.4067288812065364</v>
      </c>
      <c r="P75" s="106">
        <f t="shared" si="37"/>
        <v>6.0259117838625507</v>
      </c>
      <c r="Q75" s="106">
        <f t="shared" si="38"/>
        <v>5.6252901110547384</v>
      </c>
      <c r="R75" s="102">
        <f t="shared" si="39"/>
        <v>6.1597229881102198</v>
      </c>
      <c r="S75" s="105">
        <f t="shared" si="40"/>
        <v>6.1958119241931513</v>
      </c>
      <c r="T75" s="106">
        <f t="shared" si="41"/>
        <v>6.2402248663221318</v>
      </c>
      <c r="U75" s="160">
        <f t="shared" si="34"/>
        <v>6.2424070494570127</v>
      </c>
      <c r="V75" s="83">
        <v>5.9069428478721999</v>
      </c>
      <c r="W75" s="100">
        <v>5.787647047280954</v>
      </c>
    </row>
    <row r="76" spans="1:27" x14ac:dyDescent="0.3">
      <c r="C76" s="171"/>
      <c r="D76" s="40"/>
      <c r="E76" s="48"/>
      <c r="F76" s="48"/>
      <c r="G76" s="52"/>
      <c r="H76" s="39"/>
      <c r="I76" s="43"/>
      <c r="J76" s="43"/>
      <c r="K76" s="49"/>
      <c r="L76" s="43"/>
      <c r="N76" s="78"/>
      <c r="O76" s="80"/>
      <c r="P76" s="57"/>
      <c r="Q76" s="57"/>
      <c r="R76" s="78"/>
      <c r="S76" s="80"/>
      <c r="T76" s="57"/>
      <c r="U76" s="57"/>
      <c r="V76" s="83"/>
      <c r="W76" s="165"/>
    </row>
    <row r="77" spans="1:27" s="1" customFormat="1" x14ac:dyDescent="0.3">
      <c r="A77" s="1" t="s">
        <v>30</v>
      </c>
      <c r="B77" s="13" t="s">
        <v>2</v>
      </c>
      <c r="C77" s="22">
        <v>234120.24999999994</v>
      </c>
      <c r="D77" s="15">
        <v>234197.49999999939</v>
      </c>
      <c r="E77" s="16">
        <v>234569.24999999953</v>
      </c>
      <c r="F77" s="16">
        <v>234870.50000000041</v>
      </c>
      <c r="G77" s="53">
        <v>235117.75000000064</v>
      </c>
      <c r="H77" s="15">
        <v>235351.00000000064</v>
      </c>
      <c r="I77" s="59">
        <v>235255.50000000023</v>
      </c>
      <c r="J77" s="59">
        <v>235179.24999999953</v>
      </c>
      <c r="K77" s="122">
        <v>235179.99999999921</v>
      </c>
      <c r="L77" s="158">
        <v>235208.24999999904</v>
      </c>
      <c r="M77" s="6"/>
      <c r="N77" s="77"/>
      <c r="O77" s="79"/>
      <c r="P77" s="58"/>
      <c r="Q77" s="58"/>
      <c r="R77" s="77"/>
      <c r="S77" s="79"/>
      <c r="T77" s="58"/>
      <c r="U77" s="58"/>
      <c r="V77" s="82"/>
      <c r="W77" s="152"/>
    </row>
    <row r="78" spans="1:27" x14ac:dyDescent="0.3">
      <c r="B78" s="1" t="s">
        <v>3</v>
      </c>
      <c r="C78" s="22">
        <v>181339.16311539226</v>
      </c>
      <c r="D78" s="15">
        <v>183517.10316780809</v>
      </c>
      <c r="E78" s="16">
        <v>184758.49443522911</v>
      </c>
      <c r="F78" s="16">
        <v>186090.14275305142</v>
      </c>
      <c r="G78" s="53">
        <v>185368.87835071032</v>
      </c>
      <c r="H78" s="125">
        <v>184043.59247515962</v>
      </c>
      <c r="I78" s="59">
        <v>184778.13532896014</v>
      </c>
      <c r="J78" s="59">
        <v>185129.03257856934</v>
      </c>
      <c r="K78" s="122">
        <v>185715.17806516858</v>
      </c>
      <c r="L78" s="158">
        <v>185167.42864030506</v>
      </c>
      <c r="N78" s="101">
        <f t="shared" ref="N78:U88" si="42">C78/C$77*100</f>
        <v>77.455565298342336</v>
      </c>
      <c r="O78" s="103">
        <f t="shared" si="42"/>
        <v>78.35997530623024</v>
      </c>
      <c r="P78" s="104">
        <f t="shared" si="42"/>
        <v>78.765010518313659</v>
      </c>
      <c r="Q78" s="104">
        <f t="shared" si="42"/>
        <v>79.230956102640008</v>
      </c>
      <c r="R78" s="101">
        <f t="shared" si="42"/>
        <v>78.84086945826499</v>
      </c>
      <c r="S78" s="103">
        <f t="shared" si="42"/>
        <v>78.199622043313653</v>
      </c>
      <c r="T78" s="104">
        <f t="shared" si="42"/>
        <v>78.54359848290899</v>
      </c>
      <c r="U78" s="104">
        <f t="shared" si="42"/>
        <v>78.718268120410158</v>
      </c>
      <c r="V78" s="82">
        <v>78.967249793846932</v>
      </c>
      <c r="W78" s="99">
        <v>78.724886835519513</v>
      </c>
    </row>
    <row r="79" spans="1:27" x14ac:dyDescent="0.3">
      <c r="B79" s="174" t="s">
        <v>37</v>
      </c>
      <c r="C79" s="170">
        <v>169135.95126157437</v>
      </c>
      <c r="D79" s="43">
        <v>171423.42785090048</v>
      </c>
      <c r="E79" s="41">
        <v>174199.17081013988</v>
      </c>
      <c r="F79" s="41">
        <v>176529.75069931752</v>
      </c>
      <c r="G79" s="49">
        <v>175713.30873217003</v>
      </c>
      <c r="H79" s="39">
        <v>174256.26149860857</v>
      </c>
      <c r="I79" s="43">
        <v>174237.90022895084</v>
      </c>
      <c r="J79" s="43">
        <v>174620.40570808793</v>
      </c>
      <c r="K79" s="49">
        <v>175436.978528434</v>
      </c>
      <c r="L79" s="159">
        <v>175050.10201838307</v>
      </c>
      <c r="N79" s="102">
        <v>72.243196076193499</v>
      </c>
      <c r="O79" s="105">
        <v>73.196096393386327</v>
      </c>
      <c r="P79" s="106">
        <v>74.263430014863502</v>
      </c>
      <c r="Q79" s="106">
        <v>75.160461062294843</v>
      </c>
      <c r="R79" s="102">
        <v>74.734174145580056</v>
      </c>
      <c r="S79" s="105">
        <v>74.041011722324569</v>
      </c>
      <c r="T79" s="106">
        <v>74.063263230381722</v>
      </c>
      <c r="U79" s="160">
        <v>74.24992030890833</v>
      </c>
      <c r="V79" s="83">
        <v>74.596895368838588</v>
      </c>
      <c r="W79" s="100">
        <v>74.42345326678965</v>
      </c>
    </row>
    <row r="80" spans="1:27" x14ac:dyDescent="0.3">
      <c r="B80" s="18" t="s">
        <v>4</v>
      </c>
      <c r="C80" s="170">
        <v>158190.06316594011</v>
      </c>
      <c r="D80" s="43">
        <v>161533.66384396376</v>
      </c>
      <c r="E80" s="41">
        <v>164682.91026412303</v>
      </c>
      <c r="F80" s="41">
        <v>166963.07120341563</v>
      </c>
      <c r="G80" s="49">
        <v>167510.28256287583</v>
      </c>
      <c r="H80" s="123">
        <v>166073.62193781568</v>
      </c>
      <c r="I80" s="43">
        <v>165120.57942127946</v>
      </c>
      <c r="J80" s="43">
        <v>166358.595748961</v>
      </c>
      <c r="K80" s="49">
        <v>165298.62786501122</v>
      </c>
      <c r="L80" s="159">
        <v>165121.68841721225</v>
      </c>
      <c r="N80" s="102">
        <f t="shared" ref="N80:N88" si="43">C80/C$77*100</f>
        <v>67.567868719574733</v>
      </c>
      <c r="O80" s="105">
        <f t="shared" ref="O80:O88" si="44">D80/D$77*100</f>
        <v>68.973265659951181</v>
      </c>
      <c r="P80" s="106">
        <f t="shared" ref="P80:P88" si="45">E80/E$77*100</f>
        <v>70.206521214576654</v>
      </c>
      <c r="Q80" s="106">
        <f t="shared" ref="Q80:Q88" si="46">F80/F$77*100</f>
        <v>71.087289039455925</v>
      </c>
      <c r="R80" s="102">
        <f t="shared" ref="R80:R88" si="47">G80/G$77*100</f>
        <v>71.245272874070707</v>
      </c>
      <c r="S80" s="105">
        <f t="shared" ref="S80:S88" si="48">H80/H$77*100</f>
        <v>70.564230420867219</v>
      </c>
      <c r="T80" s="106">
        <f t="shared" ref="T80:T88" si="49">I80/I$77*100</f>
        <v>70.187765821109096</v>
      </c>
      <c r="U80" s="160">
        <f t="shared" si="42"/>
        <v>70.736936081291745</v>
      </c>
      <c r="V80" s="83">
        <v>70.286005555324337</v>
      </c>
      <c r="W80" s="100">
        <v>70.202337042690004</v>
      </c>
    </row>
    <row r="81" spans="2:23" x14ac:dyDescent="0.3">
      <c r="B81" s="18" t="s">
        <v>5</v>
      </c>
      <c r="C81" s="170">
        <v>10945.88809563426</v>
      </c>
      <c r="D81" s="43">
        <v>9889.7640069367153</v>
      </c>
      <c r="E81" s="41">
        <v>9516.2605460168634</v>
      </c>
      <c r="F81" s="41">
        <v>9566.6794959018953</v>
      </c>
      <c r="G81" s="49">
        <v>8203.0261692941913</v>
      </c>
      <c r="H81" s="39">
        <v>8182.6395607928944</v>
      </c>
      <c r="I81" s="43">
        <v>9117.3208076713781</v>
      </c>
      <c r="J81" s="43">
        <v>8261.8099591269365</v>
      </c>
      <c r="K81" s="49">
        <v>10138.350663422794</v>
      </c>
      <c r="L81" s="159">
        <v>9928.4136011708069</v>
      </c>
      <c r="N81" s="102">
        <f t="shared" si="43"/>
        <v>4.675327356618773</v>
      </c>
      <c r="O81" s="105">
        <f t="shared" si="44"/>
        <v>4.2228307334351314</v>
      </c>
      <c r="P81" s="106">
        <f t="shared" si="45"/>
        <v>4.0569088002868581</v>
      </c>
      <c r="Q81" s="106">
        <f t="shared" si="46"/>
        <v>4.073172022838917</v>
      </c>
      <c r="R81" s="102">
        <f t="shared" si="47"/>
        <v>3.4889012715093473</v>
      </c>
      <c r="S81" s="105">
        <f t="shared" si="48"/>
        <v>3.4767813014573434</v>
      </c>
      <c r="T81" s="106">
        <f t="shared" si="49"/>
        <v>3.8754974092726289</v>
      </c>
      <c r="U81" s="160">
        <f t="shared" si="42"/>
        <v>3.5129842276165744</v>
      </c>
      <c r="V81" s="83">
        <v>4.3108898135142564</v>
      </c>
      <c r="W81" s="100">
        <v>4.2211162240996432</v>
      </c>
    </row>
    <row r="82" spans="2:23" x14ac:dyDescent="0.3">
      <c r="B82" s="174" t="s">
        <v>6</v>
      </c>
      <c r="C82" s="42">
        <v>12203.211853817844</v>
      </c>
      <c r="D82" s="39">
        <v>12093.675316907647</v>
      </c>
      <c r="E82" s="46">
        <v>10559.323625089215</v>
      </c>
      <c r="F82" s="46">
        <v>9560.3920537339091</v>
      </c>
      <c r="G82" s="51">
        <v>9655.569618540294</v>
      </c>
      <c r="H82" s="39">
        <v>9787.3309765510567</v>
      </c>
      <c r="I82" s="43">
        <v>10540.235100009306</v>
      </c>
      <c r="J82" s="43">
        <v>10443.048714625515</v>
      </c>
      <c r="K82" s="49">
        <v>10278.199536734577</v>
      </c>
      <c r="L82" s="159">
        <v>10117.326621922008</v>
      </c>
      <c r="N82" s="102">
        <f t="shared" si="43"/>
        <v>5.2123692221488094</v>
      </c>
      <c r="O82" s="105">
        <f t="shared" si="44"/>
        <v>5.1638789128439369</v>
      </c>
      <c r="P82" s="106">
        <f t="shared" si="45"/>
        <v>4.5015805034501479</v>
      </c>
      <c r="Q82" s="106">
        <f t="shared" si="46"/>
        <v>4.0704950403451656</v>
      </c>
      <c r="R82" s="102">
        <f t="shared" si="47"/>
        <v>4.1066953126849288</v>
      </c>
      <c r="S82" s="105">
        <f t="shared" si="48"/>
        <v>4.158610320989089</v>
      </c>
      <c r="T82" s="106">
        <f t="shared" si="49"/>
        <v>4.4803352525272722</v>
      </c>
      <c r="U82" s="160">
        <f t="shared" si="42"/>
        <v>4.4404634824822073</v>
      </c>
      <c r="V82" s="83">
        <v>4.3703544250083386</v>
      </c>
      <c r="W82" s="100">
        <v>4.301433568729859</v>
      </c>
    </row>
    <row r="83" spans="2:23" x14ac:dyDescent="0.3">
      <c r="B83" s="1" t="s">
        <v>7</v>
      </c>
      <c r="C83" s="22">
        <v>52781.086884607721</v>
      </c>
      <c r="D83" s="15">
        <v>50680.396832191269</v>
      </c>
      <c r="E83" s="16">
        <v>49810.755564770414</v>
      </c>
      <c r="F83" s="16">
        <v>48780.357246949003</v>
      </c>
      <c r="G83" s="53">
        <v>49748.871649290333</v>
      </c>
      <c r="H83" s="15">
        <v>51307.407524841015</v>
      </c>
      <c r="I83" s="59">
        <v>50477.364671040108</v>
      </c>
      <c r="J83" s="59">
        <v>50665.307096135446</v>
      </c>
      <c r="K83" s="122">
        <v>49464.821934830608</v>
      </c>
      <c r="L83" s="158">
        <v>50040.821359693939</v>
      </c>
      <c r="N83" s="101">
        <f t="shared" si="43"/>
        <v>22.544434701657689</v>
      </c>
      <c r="O83" s="103">
        <f t="shared" si="44"/>
        <v>21.640024693769746</v>
      </c>
      <c r="P83" s="104">
        <f t="shared" si="45"/>
        <v>21.23498948168633</v>
      </c>
      <c r="Q83" s="104">
        <f t="shared" si="46"/>
        <v>20.76904389736</v>
      </c>
      <c r="R83" s="101">
        <f t="shared" si="47"/>
        <v>21.159130541735024</v>
      </c>
      <c r="S83" s="103">
        <f t="shared" si="48"/>
        <v>21.800377956686344</v>
      </c>
      <c r="T83" s="104">
        <f t="shared" si="49"/>
        <v>21.456401517091017</v>
      </c>
      <c r="U83" s="104">
        <f t="shared" si="42"/>
        <v>21.543272672285308</v>
      </c>
      <c r="V83" s="82">
        <v>21.032750206153064</v>
      </c>
      <c r="W83" s="99">
        <v>21.275113164480473</v>
      </c>
    </row>
    <row r="84" spans="2:23" x14ac:dyDescent="0.3">
      <c r="B84" s="18" t="s">
        <v>8</v>
      </c>
      <c r="C84" s="42">
        <v>9669.1864094905613</v>
      </c>
      <c r="D84" s="39">
        <v>8844.3196137229679</v>
      </c>
      <c r="E84" s="46">
        <v>8615.1718101821152</v>
      </c>
      <c r="F84" s="46">
        <v>8031.8459920424921</v>
      </c>
      <c r="G84" s="51">
        <v>7262.984299826865</v>
      </c>
      <c r="H84" s="39">
        <v>7558.6360819789161</v>
      </c>
      <c r="I84" s="43">
        <v>7059.1316746794228</v>
      </c>
      <c r="J84" s="43">
        <v>7302.5101784775788</v>
      </c>
      <c r="K84" s="49">
        <v>7467.3128111287879</v>
      </c>
      <c r="L84" s="159">
        <v>7223.9305985399551</v>
      </c>
      <c r="N84" s="102">
        <f t="shared" si="43"/>
        <v>4.1300085787071232</v>
      </c>
      <c r="O84" s="105">
        <f t="shared" si="44"/>
        <v>3.7764363896809283</v>
      </c>
      <c r="P84" s="106">
        <f t="shared" si="45"/>
        <v>3.6727626533239679</v>
      </c>
      <c r="Q84" s="106">
        <f t="shared" si="46"/>
        <v>3.4196912732942106</v>
      </c>
      <c r="R84" s="102">
        <f t="shared" si="47"/>
        <v>3.0890837887938472</v>
      </c>
      <c r="S84" s="105">
        <f t="shared" si="48"/>
        <v>3.211643919923389</v>
      </c>
      <c r="T84" s="106">
        <f t="shared" si="49"/>
        <v>3.0006234390606878</v>
      </c>
      <c r="U84" s="160">
        <f t="shared" si="42"/>
        <v>3.1050826884079243</v>
      </c>
      <c r="V84" s="83">
        <v>3.1751478914571023</v>
      </c>
      <c r="W84" s="100">
        <v>3.0712913337606076</v>
      </c>
    </row>
    <row r="85" spans="2:23" x14ac:dyDescent="0.3">
      <c r="B85" s="18" t="s">
        <v>9</v>
      </c>
      <c r="C85" s="42">
        <v>9690.0850060932971</v>
      </c>
      <c r="D85" s="39">
        <v>8998.0051269061623</v>
      </c>
      <c r="E85" s="46">
        <v>8569.8966797907106</v>
      </c>
      <c r="F85" s="46">
        <v>8817.0519096645075</v>
      </c>
      <c r="G85" s="51">
        <v>9887.6234730046563</v>
      </c>
      <c r="H85" s="39">
        <v>10726.740110778848</v>
      </c>
      <c r="I85" s="43">
        <v>10797.147282911203</v>
      </c>
      <c r="J85" s="43">
        <v>11717.290644964214</v>
      </c>
      <c r="K85" s="49">
        <v>11791.662965069612</v>
      </c>
      <c r="L85" s="159">
        <v>11711.724701760408</v>
      </c>
      <c r="N85" s="102">
        <f t="shared" si="43"/>
        <v>4.1389350156995386</v>
      </c>
      <c r="O85" s="105">
        <f t="shared" si="44"/>
        <v>3.8420585731727219</v>
      </c>
      <c r="P85" s="106">
        <f t="shared" si="45"/>
        <v>3.6534612613506363</v>
      </c>
      <c r="Q85" s="106">
        <f t="shared" si="46"/>
        <v>3.7540056795827876</v>
      </c>
      <c r="R85" s="102">
        <f t="shared" si="47"/>
        <v>4.2053921803031153</v>
      </c>
      <c r="S85" s="105">
        <f t="shared" si="48"/>
        <v>4.5577627079463525</v>
      </c>
      <c r="T85" s="106">
        <f t="shared" si="49"/>
        <v>4.5895408536298588</v>
      </c>
      <c r="U85" s="160">
        <f t="shared" si="42"/>
        <v>4.9822808113233785</v>
      </c>
      <c r="V85" s="83">
        <v>5.0138884960751984</v>
      </c>
      <c r="W85" s="100">
        <v>4.9793001315899659</v>
      </c>
    </row>
    <row r="86" spans="2:23" x14ac:dyDescent="0.3">
      <c r="B86" s="18" t="s">
        <v>10</v>
      </c>
      <c r="C86" s="42">
        <v>7376.4564128994589</v>
      </c>
      <c r="D86" s="39">
        <v>7003.0375453918987</v>
      </c>
      <c r="E86" s="46">
        <v>6764.1062358688432</v>
      </c>
      <c r="F86" s="46">
        <v>6099.2292839442907</v>
      </c>
      <c r="G86" s="51">
        <v>6067.9060872536465</v>
      </c>
      <c r="H86" s="39">
        <v>6890.9975546166997</v>
      </c>
      <c r="I86" s="43">
        <v>7174.3966806090129</v>
      </c>
      <c r="J86" s="43">
        <v>6763.942519103819</v>
      </c>
      <c r="K86" s="49">
        <v>7056.8137922825917</v>
      </c>
      <c r="L86" s="159">
        <v>7568.4625094041257</v>
      </c>
      <c r="N86" s="102">
        <f t="shared" si="43"/>
        <v>3.1507126841439219</v>
      </c>
      <c r="O86" s="105">
        <f t="shared" si="44"/>
        <v>2.9902272848309299</v>
      </c>
      <c r="P86" s="106">
        <f t="shared" si="45"/>
        <v>2.883628709163224</v>
      </c>
      <c r="Q86" s="106">
        <f t="shared" si="46"/>
        <v>2.5968477454360084</v>
      </c>
      <c r="R86" s="102">
        <f t="shared" si="47"/>
        <v>2.580794553900601</v>
      </c>
      <c r="S86" s="105">
        <f t="shared" si="48"/>
        <v>2.9279661249013946</v>
      </c>
      <c r="T86" s="106">
        <f t="shared" si="49"/>
        <v>3.0496191079949271</v>
      </c>
      <c r="U86" s="160">
        <f t="shared" si="42"/>
        <v>2.8760796367467929</v>
      </c>
      <c r="V86" s="83">
        <v>3.0006011532794519</v>
      </c>
      <c r="W86" s="100">
        <v>3.2177708517469759</v>
      </c>
    </row>
    <row r="87" spans="2:23" x14ac:dyDescent="0.3">
      <c r="B87" s="18" t="s">
        <v>11</v>
      </c>
      <c r="C87" s="42">
        <v>13878.421372698878</v>
      </c>
      <c r="D87" s="39">
        <v>13986.661615710564</v>
      </c>
      <c r="E87" s="46">
        <v>14084.645971042701</v>
      </c>
      <c r="F87" s="46">
        <v>14361.489817413276</v>
      </c>
      <c r="G87" s="51">
        <v>15168.501188015889</v>
      </c>
      <c r="H87" s="39">
        <v>15432.558785712317</v>
      </c>
      <c r="I87" s="43">
        <v>14792.038036694159</v>
      </c>
      <c r="J87" s="43">
        <v>14903.996761392389</v>
      </c>
      <c r="K87" s="49">
        <v>13890.084032527473</v>
      </c>
      <c r="L87" s="159">
        <v>13710.450598360549</v>
      </c>
      <c r="N87" s="102">
        <f t="shared" si="43"/>
        <v>5.9279030210752301</v>
      </c>
      <c r="O87" s="105">
        <f t="shared" si="44"/>
        <v>5.9721652091549231</v>
      </c>
      <c r="P87" s="106">
        <f t="shared" si="45"/>
        <v>6.0044724408858912</v>
      </c>
      <c r="Q87" s="106">
        <f t="shared" si="46"/>
        <v>6.1146418206685178</v>
      </c>
      <c r="R87" s="102">
        <f t="shared" si="47"/>
        <v>6.4514487689746298</v>
      </c>
      <c r="S87" s="105">
        <f t="shared" si="48"/>
        <v>6.5572522681918821</v>
      </c>
      <c r="T87" s="106">
        <f t="shared" si="49"/>
        <v>6.2876481258436661</v>
      </c>
      <c r="U87" s="160">
        <f t="shared" si="42"/>
        <v>6.337292410530444</v>
      </c>
      <c r="V87" s="83">
        <v>5.9061501966695804</v>
      </c>
      <c r="W87" s="100">
        <v>5.8290687500802392</v>
      </c>
    </row>
    <row r="88" spans="2:23" x14ac:dyDescent="0.3">
      <c r="B88" s="18" t="s">
        <v>12</v>
      </c>
      <c r="C88" s="42">
        <v>12166.937683425533</v>
      </c>
      <c r="D88" s="39">
        <v>11848.372930459673</v>
      </c>
      <c r="E88" s="46">
        <v>11776.934867886048</v>
      </c>
      <c r="F88" s="46">
        <v>11470.74024388444</v>
      </c>
      <c r="G88" s="51">
        <v>11361.85660118928</v>
      </c>
      <c r="H88" s="39">
        <v>10698.47499175423</v>
      </c>
      <c r="I88" s="43">
        <v>10654.650996146314</v>
      </c>
      <c r="J88" s="43">
        <v>9977.5669921974495</v>
      </c>
      <c r="K88" s="49">
        <v>9258.9483338221416</v>
      </c>
      <c r="L88" s="159">
        <v>9826.2529516288978</v>
      </c>
      <c r="N88" s="102">
        <f t="shared" si="43"/>
        <v>5.1968754020318775</v>
      </c>
      <c r="O88" s="105">
        <f t="shared" si="44"/>
        <v>5.0591372369302414</v>
      </c>
      <c r="P88" s="106">
        <f t="shared" si="45"/>
        <v>5.020664416962612</v>
      </c>
      <c r="Q88" s="106">
        <f t="shared" si="46"/>
        <v>4.8838573783784769</v>
      </c>
      <c r="R88" s="102">
        <f t="shared" si="47"/>
        <v>4.8324112497628313</v>
      </c>
      <c r="S88" s="105">
        <f t="shared" si="48"/>
        <v>4.5457529357233248</v>
      </c>
      <c r="T88" s="106">
        <f t="shared" si="49"/>
        <v>4.5289699905618797</v>
      </c>
      <c r="U88" s="160">
        <f t="shared" si="42"/>
        <v>4.2425371252767707</v>
      </c>
      <c r="V88" s="83">
        <v>3.9369624686717293</v>
      </c>
      <c r="W88" s="100">
        <v>4.1776820973026831</v>
      </c>
    </row>
    <row r="89" spans="2:23" x14ac:dyDescent="0.3">
      <c r="I89" s="43"/>
      <c r="J89" s="43"/>
      <c r="K89" s="43"/>
      <c r="L89" s="43"/>
      <c r="V89" s="75"/>
    </row>
    <row r="90" spans="2:23" x14ac:dyDescent="0.3">
      <c r="I90" s="43"/>
      <c r="J90" s="43"/>
      <c r="K90" s="43"/>
      <c r="L90" s="43"/>
    </row>
    <row r="91" spans="2:23" x14ac:dyDescent="0.3">
      <c r="I91" s="43"/>
      <c r="J91" s="43"/>
      <c r="K91" s="43"/>
      <c r="L91" s="43"/>
    </row>
    <row r="92" spans="2:23" x14ac:dyDescent="0.3">
      <c r="I92" s="43"/>
      <c r="J92" s="43"/>
      <c r="K92" s="43"/>
      <c r="L92" s="43"/>
    </row>
    <row r="93" spans="2:23" x14ac:dyDescent="0.3">
      <c r="I93" s="43"/>
      <c r="J93" s="43"/>
      <c r="K93" s="43"/>
      <c r="L93" s="43"/>
    </row>
    <row r="94" spans="2:23" x14ac:dyDescent="0.3">
      <c r="I94" s="43"/>
      <c r="J94" s="43"/>
      <c r="K94" s="43"/>
      <c r="L94" s="43"/>
    </row>
    <row r="95" spans="2:23" x14ac:dyDescent="0.3">
      <c r="I95" s="43"/>
      <c r="J95" s="43"/>
      <c r="K95" s="43"/>
      <c r="L95" s="43"/>
    </row>
    <row r="96" spans="2:23" x14ac:dyDescent="0.3">
      <c r="I96" s="43"/>
      <c r="J96" s="43"/>
      <c r="K96" s="43"/>
      <c r="L96" s="43"/>
    </row>
    <row r="97" spans="13:13" x14ac:dyDescent="0.3">
      <c r="M97" s="46"/>
    </row>
  </sheetData>
  <mergeCells count="7">
    <mergeCell ref="O10:R10"/>
    <mergeCell ref="N7:T7"/>
    <mergeCell ref="A8:B8"/>
    <mergeCell ref="D10:G10"/>
    <mergeCell ref="C7:I7"/>
    <mergeCell ref="S10:V10"/>
    <mergeCell ref="H10:K10"/>
  </mergeCells>
  <conditionalFormatting sqref="G64">
    <cfRule type="cellIs" dxfId="0" priority="1" operator="lessThan">
      <formula>5000</formula>
    </cfRule>
  </conditionalFormatting>
  <pageMargins left="0.70866141732283472" right="0.70866141732283472" top="0.74803149606299213" bottom="0.74803149606299213" header="0.31496062992125984" footer="0.31496062992125984"/>
  <pageSetup paperSize="9" scale="79" orientation="landscape" r:id="rId1"/>
  <headerFooter>
    <oddFooter>&amp;C&amp;8
© Steunpunt Werk 
Naamsestraat 61 bus 3551 - 3000 Leuven | T: +32 (0)16 32 32 39
www.steunpuntwerk.be | steunpuntwerk@kuleuven.be</oddFooter>
  </headerFooter>
  <rowBreaks count="1" manualBreakCount="1">
    <brk id="50"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52FE4-BB5C-4DF6-8062-F031EEC951B3}">
  <dimension ref="A1:W24"/>
  <sheetViews>
    <sheetView zoomScale="80" zoomScaleNormal="80" workbookViewId="0">
      <pane xSplit="2" ySplit="11" topLeftCell="C12" activePane="bottomRight" state="frozen"/>
      <selection pane="topRight" activeCell="D1" sqref="D1"/>
      <selection pane="bottomLeft" activeCell="A12" sqref="A12"/>
      <selection pane="bottomRight" activeCell="O29" sqref="O29"/>
    </sheetView>
  </sheetViews>
  <sheetFormatPr defaultColWidth="8.6640625" defaultRowHeight="13.8" x14ac:dyDescent="0.3"/>
  <cols>
    <col min="1" max="1" width="17.88671875" style="6" customWidth="1"/>
    <col min="2" max="2" width="57.44140625" style="6" customWidth="1"/>
    <col min="3" max="5" width="9.77734375" style="6" customWidth="1"/>
    <col min="6" max="7" width="8.6640625" style="6"/>
    <col min="8" max="8" width="10.44140625" style="6" bestFit="1" customWidth="1"/>
    <col min="9" max="12" width="9.77734375" style="6" customWidth="1"/>
    <col min="13" max="13" width="8.6640625" style="6"/>
    <col min="14" max="22" width="7.77734375" style="6" customWidth="1"/>
    <col min="23" max="16384" width="8.6640625" style="6"/>
  </cols>
  <sheetData>
    <row r="1" spans="1:23" s="2" customFormat="1" x14ac:dyDescent="0.3">
      <c r="A1" s="1"/>
    </row>
    <row r="2" spans="1:23" s="2" customFormat="1" x14ac:dyDescent="0.3">
      <c r="A2" s="1"/>
    </row>
    <row r="3" spans="1:23" s="2" customFormat="1" x14ac:dyDescent="0.3">
      <c r="A3" s="3"/>
    </row>
    <row r="4" spans="1:23" s="4" customFormat="1" x14ac:dyDescent="0.3">
      <c r="A4" s="26" t="s">
        <v>19</v>
      </c>
    </row>
    <row r="6" spans="1:23" x14ac:dyDescent="0.3">
      <c r="A6" s="5" t="s">
        <v>28</v>
      </c>
    </row>
    <row r="7" spans="1:23" x14ac:dyDescent="0.3">
      <c r="A7" s="7" t="s">
        <v>0</v>
      </c>
    </row>
    <row r="8" spans="1:23" x14ac:dyDescent="0.3">
      <c r="A8" s="182" t="s">
        <v>18</v>
      </c>
      <c r="B8" s="182"/>
      <c r="C8" s="181" t="s">
        <v>1</v>
      </c>
      <c r="D8" s="181"/>
      <c r="E8" s="181"/>
      <c r="F8" s="181"/>
      <c r="G8" s="181"/>
      <c r="H8" s="181"/>
      <c r="I8" s="181"/>
      <c r="J8" s="94"/>
      <c r="K8" s="115"/>
      <c r="L8" s="149"/>
      <c r="N8" s="180" t="s">
        <v>36</v>
      </c>
      <c r="O8" s="180"/>
      <c r="P8" s="180"/>
      <c r="Q8" s="180"/>
      <c r="R8" s="180"/>
      <c r="S8" s="180"/>
      <c r="T8" s="180"/>
    </row>
    <row r="9" spans="1:23" x14ac:dyDescent="0.3">
      <c r="A9" s="6" t="s">
        <v>35</v>
      </c>
      <c r="N9" s="196" t="s">
        <v>1</v>
      </c>
      <c r="O9" s="196"/>
      <c r="P9" s="196"/>
      <c r="Q9" s="196"/>
      <c r="R9" s="196"/>
      <c r="S9" s="196"/>
      <c r="T9" s="196"/>
    </row>
    <row r="10" spans="1:23" x14ac:dyDescent="0.3">
      <c r="C10" s="34">
        <v>2021</v>
      </c>
      <c r="D10" s="192">
        <v>2022</v>
      </c>
      <c r="E10" s="193"/>
      <c r="F10" s="193"/>
      <c r="G10" s="194"/>
      <c r="H10" s="192">
        <v>2023</v>
      </c>
      <c r="I10" s="193"/>
      <c r="J10" s="193"/>
      <c r="K10" s="194"/>
      <c r="L10" s="151">
        <v>2024</v>
      </c>
      <c r="M10" s="107"/>
      <c r="N10" s="109">
        <v>2021</v>
      </c>
      <c r="O10" s="192">
        <v>2022</v>
      </c>
      <c r="P10" s="193"/>
      <c r="Q10" s="193"/>
      <c r="R10" s="194"/>
      <c r="S10" s="192">
        <v>2023</v>
      </c>
      <c r="T10" s="193"/>
      <c r="U10" s="193"/>
      <c r="V10" s="194"/>
      <c r="W10" s="165">
        <v>2024</v>
      </c>
    </row>
    <row r="11" spans="1:23" s="9" customFormat="1" x14ac:dyDescent="0.3">
      <c r="C11" s="10">
        <v>4</v>
      </c>
      <c r="D11" s="111">
        <v>1</v>
      </c>
      <c r="E11" s="108">
        <v>2</v>
      </c>
      <c r="F11" s="108">
        <v>3</v>
      </c>
      <c r="G11" s="110">
        <v>4</v>
      </c>
      <c r="H11" s="118">
        <v>1</v>
      </c>
      <c r="I11" s="119">
        <v>2</v>
      </c>
      <c r="J11" s="119">
        <v>3</v>
      </c>
      <c r="K11" s="120">
        <v>4</v>
      </c>
      <c r="L11" s="151">
        <v>1</v>
      </c>
      <c r="N11" s="110">
        <v>4</v>
      </c>
      <c r="O11" s="111">
        <v>1</v>
      </c>
      <c r="P11" s="108">
        <v>2</v>
      </c>
      <c r="Q11" s="108">
        <v>3</v>
      </c>
      <c r="R11" s="110">
        <v>4</v>
      </c>
      <c r="S11" s="111">
        <v>1</v>
      </c>
      <c r="T11" s="108">
        <v>2</v>
      </c>
      <c r="U11" s="108">
        <v>3</v>
      </c>
      <c r="V11" s="110">
        <v>4</v>
      </c>
      <c r="W11" s="108">
        <v>1</v>
      </c>
    </row>
    <row r="12" spans="1:23" s="1" customFormat="1" x14ac:dyDescent="0.3">
      <c r="A12" s="12" t="s">
        <v>29</v>
      </c>
      <c r="B12" s="13" t="s">
        <v>2</v>
      </c>
      <c r="C12" s="14">
        <v>756108.99999999895</v>
      </c>
      <c r="D12" s="15">
        <v>757099.2500000007</v>
      </c>
      <c r="E12" s="16">
        <v>759560.2500000007</v>
      </c>
      <c r="F12" s="16">
        <v>762721.00000000023</v>
      </c>
      <c r="G12" s="54">
        <v>766491.00000000116</v>
      </c>
      <c r="H12" s="15">
        <v>770294.25000000047</v>
      </c>
      <c r="I12" s="59">
        <v>773137.00000000023</v>
      </c>
      <c r="J12" s="59">
        <v>775650.00000000221</v>
      </c>
      <c r="K12" s="122">
        <v>777827.50000000175</v>
      </c>
      <c r="L12" s="158">
        <v>779565.25000000279</v>
      </c>
      <c r="N12" s="77"/>
      <c r="O12" s="79"/>
      <c r="P12" s="58"/>
      <c r="Q12" s="58"/>
      <c r="R12" s="77"/>
      <c r="S12" s="79"/>
      <c r="T12" s="58"/>
      <c r="U12" s="58"/>
      <c r="V12" s="77"/>
    </row>
    <row r="13" spans="1:23" x14ac:dyDescent="0.3">
      <c r="A13" s="17"/>
      <c r="B13" s="1" t="s">
        <v>3</v>
      </c>
      <c r="C13" s="14">
        <v>536301.45240489033</v>
      </c>
      <c r="D13" s="15">
        <v>544228.86633874825</v>
      </c>
      <c r="E13" s="16">
        <v>553099.70870369556</v>
      </c>
      <c r="F13" s="16">
        <v>558062.31228536041</v>
      </c>
      <c r="G13" s="53">
        <v>563280.5267001309</v>
      </c>
      <c r="H13" s="15">
        <v>568201.00324369734</v>
      </c>
      <c r="I13" s="59">
        <v>569981.55462698184</v>
      </c>
      <c r="J13" s="59">
        <v>575405.54474661523</v>
      </c>
      <c r="K13" s="122">
        <v>577677.58497503703</v>
      </c>
      <c r="L13" s="158">
        <v>574445.94772053359</v>
      </c>
      <c r="N13" s="82">
        <f t="shared" ref="N13:U23" si="0">C13/C$12*100</f>
        <v>70.929119003330356</v>
      </c>
      <c r="O13" s="81">
        <f t="shared" si="0"/>
        <v>71.883424311772572</v>
      </c>
      <c r="P13" s="85">
        <f t="shared" si="0"/>
        <v>72.818411535318646</v>
      </c>
      <c r="Q13" s="85">
        <f t="shared" si="0"/>
        <v>73.167293451387891</v>
      </c>
      <c r="R13" s="82">
        <f t="shared" si="0"/>
        <v>73.488211433680235</v>
      </c>
      <c r="S13" s="81">
        <f t="shared" si="0"/>
        <v>73.764149640698605</v>
      </c>
      <c r="T13" s="85">
        <f t="shared" si="0"/>
        <v>73.723228176504506</v>
      </c>
      <c r="U13" s="85">
        <f t="shared" si="0"/>
        <v>74.183658189468645</v>
      </c>
      <c r="V13" s="82">
        <v>74.268084501388259</v>
      </c>
      <c r="W13" s="99">
        <v>73.687987980548328</v>
      </c>
    </row>
    <row r="14" spans="1:23" x14ac:dyDescent="0.3">
      <c r="A14" s="17"/>
      <c r="B14" s="174" t="s">
        <v>37</v>
      </c>
      <c r="C14" s="49">
        <v>470222.931142213</v>
      </c>
      <c r="D14" s="43">
        <v>479518.02692427399</v>
      </c>
      <c r="E14" s="41">
        <v>487114.37908120989</v>
      </c>
      <c r="F14" s="41">
        <v>495227.41506893985</v>
      </c>
      <c r="G14" s="49">
        <v>499529.3716907007</v>
      </c>
      <c r="H14" s="123">
        <v>504048.69017639547</v>
      </c>
      <c r="I14" s="43">
        <v>506811.13696675096</v>
      </c>
      <c r="J14" s="43">
        <v>513208.30250434764</v>
      </c>
      <c r="K14" s="49">
        <v>517599.23014058085</v>
      </c>
      <c r="L14" s="159">
        <v>513535.18665755255</v>
      </c>
      <c r="N14" s="83">
        <v>62.189833891967119</v>
      </c>
      <c r="O14" s="96">
        <v>63.336217401387408</v>
      </c>
      <c r="P14" s="86">
        <v>64.131104686061363</v>
      </c>
      <c r="Q14" s="86">
        <v>64.929038936772386</v>
      </c>
      <c r="R14" s="83">
        <v>65.170937648413357</v>
      </c>
      <c r="S14" s="96">
        <v>65.435863006428406</v>
      </c>
      <c r="T14" s="86">
        <v>65.552565323707285</v>
      </c>
      <c r="U14" s="87">
        <v>66.164932960013687</v>
      </c>
      <c r="V14" s="83">
        <v>66.544218369828741</v>
      </c>
      <c r="W14" s="100">
        <v>65.874561065613264</v>
      </c>
    </row>
    <row r="15" spans="1:23" x14ac:dyDescent="0.3">
      <c r="A15" s="17"/>
      <c r="B15" s="18" t="s">
        <v>4</v>
      </c>
      <c r="C15" s="49">
        <v>432849.36249860376</v>
      </c>
      <c r="D15" s="43">
        <v>445836.68082162942</v>
      </c>
      <c r="E15" s="41">
        <v>452835.85581709701</v>
      </c>
      <c r="F15" s="41">
        <v>461112.1843217031</v>
      </c>
      <c r="G15" s="49">
        <v>467029.34067734831</v>
      </c>
      <c r="H15" s="123">
        <v>471395.63029643404</v>
      </c>
      <c r="I15" s="43">
        <v>474861.56984088878</v>
      </c>
      <c r="J15" s="43">
        <v>483364.94077285886</v>
      </c>
      <c r="K15" s="49">
        <v>487570.19890789269</v>
      </c>
      <c r="L15" s="159">
        <v>482940.34539439704</v>
      </c>
      <c r="N15" s="83">
        <f t="shared" ref="N15:N23" si="1">C15/C$12*100</f>
        <v>57.24695282010984</v>
      </c>
      <c r="O15" s="96">
        <f t="shared" ref="O15:O23" si="2">D15/D$12*100</f>
        <v>58.887481505447134</v>
      </c>
      <c r="P15" s="86">
        <f t="shared" ref="P15:P23" si="3">E15/E$12*100</f>
        <v>59.618161405510172</v>
      </c>
      <c r="Q15" s="86">
        <f t="shared" ref="Q15:Q23" si="4">F15/F$12*100</f>
        <v>60.456206702280781</v>
      </c>
      <c r="R15" s="83">
        <f t="shared" ref="R15:R23" si="5">G15/G$12*100</f>
        <v>60.930831631075591</v>
      </c>
      <c r="S15" s="96">
        <f t="shared" ref="S15:S23" si="6">H15/H$12*100</f>
        <v>61.196825796951458</v>
      </c>
      <c r="T15" s="86">
        <f t="shared" ref="T15:T23" si="7">I15/I$12*100</f>
        <v>61.420106635808224</v>
      </c>
      <c r="U15" s="87">
        <f t="shared" si="0"/>
        <v>62.317403567699024</v>
      </c>
      <c r="V15" s="83">
        <v>62.68358973009974</v>
      </c>
      <c r="W15" s="100">
        <v>61.949958056031271</v>
      </c>
    </row>
    <row r="16" spans="1:23" x14ac:dyDescent="0.3">
      <c r="A16" s="17"/>
      <c r="B16" s="18" t="s">
        <v>5</v>
      </c>
      <c r="C16" s="49">
        <v>37373.568643609251</v>
      </c>
      <c r="D16" s="43">
        <v>33681.346102644588</v>
      </c>
      <c r="E16" s="41">
        <v>34278.523264112897</v>
      </c>
      <c r="F16" s="41">
        <v>34115.230747236747</v>
      </c>
      <c r="G16" s="49">
        <v>32500.031013352411</v>
      </c>
      <c r="H16" s="123">
        <v>32653.059879961431</v>
      </c>
      <c r="I16" s="43">
        <v>31949.567125862162</v>
      </c>
      <c r="J16" s="43">
        <v>29843.361731488763</v>
      </c>
      <c r="K16" s="49">
        <v>30029.031232688147</v>
      </c>
      <c r="L16" s="159">
        <v>30594.841263155486</v>
      </c>
      <c r="N16" s="83">
        <f t="shared" si="1"/>
        <v>4.9428810718572729</v>
      </c>
      <c r="O16" s="96">
        <f t="shared" si="2"/>
        <v>4.4487358959402687</v>
      </c>
      <c r="P16" s="86">
        <f t="shared" si="3"/>
        <v>4.5129432805511964</v>
      </c>
      <c r="Q16" s="86">
        <f t="shared" si="4"/>
        <v>4.4728322344916078</v>
      </c>
      <c r="R16" s="83">
        <f t="shared" si="5"/>
        <v>4.2401060173377587</v>
      </c>
      <c r="S16" s="96">
        <f t="shared" si="6"/>
        <v>4.2390372094769511</v>
      </c>
      <c r="T16" s="86">
        <f t="shared" si="7"/>
        <v>4.1324586878990601</v>
      </c>
      <c r="U16" s="87">
        <f t="shared" si="0"/>
        <v>3.8475293923146623</v>
      </c>
      <c r="V16" s="83">
        <v>3.8606286397289988</v>
      </c>
      <c r="W16" s="100">
        <v>3.9246030095819915</v>
      </c>
    </row>
    <row r="17" spans="1:23" x14ac:dyDescent="0.3">
      <c r="A17" s="17"/>
      <c r="B17" s="174" t="s">
        <v>6</v>
      </c>
      <c r="C17" s="42">
        <v>66078.521262677343</v>
      </c>
      <c r="D17" s="39">
        <v>64710.839414474307</v>
      </c>
      <c r="E17" s="46">
        <v>65985.329622485733</v>
      </c>
      <c r="F17" s="46">
        <v>62834.89721642057</v>
      </c>
      <c r="G17" s="51">
        <v>63751.155009430178</v>
      </c>
      <c r="H17" s="39">
        <v>64152.313067301802</v>
      </c>
      <c r="I17" s="43">
        <v>63170.417660230931</v>
      </c>
      <c r="J17" s="43">
        <v>61684.266500484329</v>
      </c>
      <c r="K17" s="49">
        <v>60078.3548344562</v>
      </c>
      <c r="L17" s="173">
        <v>60910.761062981037</v>
      </c>
      <c r="N17" s="83">
        <f t="shared" si="1"/>
        <v>8.7392851113632339</v>
      </c>
      <c r="O17" s="96">
        <f t="shared" si="2"/>
        <v>8.5472069103851638</v>
      </c>
      <c r="P17" s="86">
        <f t="shared" si="3"/>
        <v>8.6873068492572738</v>
      </c>
      <c r="Q17" s="86">
        <f t="shared" si="4"/>
        <v>8.2382545146155071</v>
      </c>
      <c r="R17" s="83">
        <f t="shared" si="5"/>
        <v>8.3172737852668952</v>
      </c>
      <c r="S17" s="96">
        <f t="shared" si="6"/>
        <v>8.3282866342701851</v>
      </c>
      <c r="T17" s="86">
        <f t="shared" si="7"/>
        <v>8.1706628527972303</v>
      </c>
      <c r="U17" s="87">
        <f t="shared" si="0"/>
        <v>7.9525902791831564</v>
      </c>
      <c r="V17" s="83">
        <v>7.7238661315595118</v>
      </c>
      <c r="W17" s="100">
        <v>7.8134269149350635</v>
      </c>
    </row>
    <row r="18" spans="1:23" x14ac:dyDescent="0.3">
      <c r="A18" s="17"/>
      <c r="B18" s="1" t="s">
        <v>7</v>
      </c>
      <c r="C18" s="22">
        <v>219807.5475951086</v>
      </c>
      <c r="D18" s="15">
        <v>212870.38366125248</v>
      </c>
      <c r="E18" s="16">
        <v>206460.54129630513</v>
      </c>
      <c r="F18" s="16">
        <v>204658.68771463976</v>
      </c>
      <c r="G18" s="53">
        <v>203210.47329987033</v>
      </c>
      <c r="H18" s="15">
        <v>202093.24675630324</v>
      </c>
      <c r="I18" s="59">
        <v>203155.44537301824</v>
      </c>
      <c r="J18" s="59">
        <v>200757.43099517023</v>
      </c>
      <c r="K18" s="122">
        <v>200149.91502496478</v>
      </c>
      <c r="L18" s="158">
        <v>205119.30227946924</v>
      </c>
      <c r="N18" s="82">
        <f t="shared" si="1"/>
        <v>29.070880996669647</v>
      </c>
      <c r="O18" s="81">
        <f t="shared" si="2"/>
        <v>28.116575688227442</v>
      </c>
      <c r="P18" s="85">
        <f t="shared" si="3"/>
        <v>27.181588464681365</v>
      </c>
      <c r="Q18" s="85">
        <f t="shared" si="4"/>
        <v>26.832706548612101</v>
      </c>
      <c r="R18" s="82">
        <f t="shared" si="5"/>
        <v>26.511788566319762</v>
      </c>
      <c r="S18" s="81">
        <f t="shared" si="6"/>
        <v>26.235850359301409</v>
      </c>
      <c r="T18" s="85">
        <f t="shared" si="7"/>
        <v>26.276771823495469</v>
      </c>
      <c r="U18" s="85">
        <f t="shared" si="0"/>
        <v>25.882476760803151</v>
      </c>
      <c r="V18" s="82">
        <v>25.731915498611752</v>
      </c>
      <c r="W18" s="99">
        <v>26.312012019451675</v>
      </c>
    </row>
    <row r="19" spans="1:23" x14ac:dyDescent="0.3">
      <c r="A19" s="17"/>
      <c r="B19" s="18" t="s">
        <v>8</v>
      </c>
      <c r="C19" s="42">
        <v>47663.860516977802</v>
      </c>
      <c r="D19" s="39">
        <v>42380.817318651621</v>
      </c>
      <c r="E19" s="46">
        <v>40109.721552387433</v>
      </c>
      <c r="F19" s="46">
        <v>36138.888772510079</v>
      </c>
      <c r="G19" s="51">
        <v>35828.867028587541</v>
      </c>
      <c r="H19" s="39">
        <v>35135.954180239525</v>
      </c>
      <c r="I19" s="43">
        <v>36787.868740870501</v>
      </c>
      <c r="J19" s="43">
        <v>37429.011542004089</v>
      </c>
      <c r="K19" s="49">
        <v>36040.367707547557</v>
      </c>
      <c r="L19" s="159">
        <v>36040.254365593079</v>
      </c>
      <c r="N19" s="83">
        <f t="shared" si="1"/>
        <v>6.3038345684256996</v>
      </c>
      <c r="O19" s="96">
        <f t="shared" si="2"/>
        <v>5.5977888392640178</v>
      </c>
      <c r="P19" s="86">
        <f t="shared" si="3"/>
        <v>5.2806504227133262</v>
      </c>
      <c r="Q19" s="86">
        <f t="shared" si="4"/>
        <v>4.73815310873964</v>
      </c>
      <c r="R19" s="83">
        <f t="shared" si="5"/>
        <v>4.6744015296445083</v>
      </c>
      <c r="S19" s="96">
        <f t="shared" si="6"/>
        <v>4.5613678383604066</v>
      </c>
      <c r="T19" s="86">
        <f t="shared" si="7"/>
        <v>4.7582600161252779</v>
      </c>
      <c r="U19" s="87">
        <f t="shared" si="0"/>
        <v>4.8255026805909855</v>
      </c>
      <c r="V19" s="83">
        <v>4.6334653515782716</v>
      </c>
      <c r="W19" s="100">
        <v>4.6231222294211998</v>
      </c>
    </row>
    <row r="20" spans="1:23" x14ac:dyDescent="0.3">
      <c r="A20" s="17"/>
      <c r="B20" s="18" t="s">
        <v>9</v>
      </c>
      <c r="C20" s="42">
        <v>41916.151733672385</v>
      </c>
      <c r="D20" s="39">
        <v>41355.026374617621</v>
      </c>
      <c r="E20" s="46">
        <v>39645.846234294608</v>
      </c>
      <c r="F20" s="46">
        <v>40576.824355754259</v>
      </c>
      <c r="G20" s="51">
        <v>40448.095993393152</v>
      </c>
      <c r="H20" s="39">
        <v>42423.402834322034</v>
      </c>
      <c r="I20" s="43">
        <v>43493.520280666009</v>
      </c>
      <c r="J20" s="43">
        <v>43952.699307146504</v>
      </c>
      <c r="K20" s="49">
        <v>44756.510054917788</v>
      </c>
      <c r="L20" s="159">
        <v>47740.544919645035</v>
      </c>
      <c r="N20" s="83">
        <f t="shared" si="1"/>
        <v>5.5436652299698119</v>
      </c>
      <c r="O20" s="96">
        <f t="shared" si="2"/>
        <v>5.4622992130315255</v>
      </c>
      <c r="P20" s="86">
        <f t="shared" si="3"/>
        <v>5.2195788595170125</v>
      </c>
      <c r="Q20" s="86">
        <f t="shared" si="4"/>
        <v>5.3200088047600946</v>
      </c>
      <c r="R20" s="83">
        <f t="shared" si="5"/>
        <v>5.2770477400769336</v>
      </c>
      <c r="S20" s="96">
        <f t="shared" si="6"/>
        <v>5.5074282112740693</v>
      </c>
      <c r="T20" s="86">
        <f t="shared" si="7"/>
        <v>5.6255903262508449</v>
      </c>
      <c r="U20" s="87">
        <f t="shared" si="0"/>
        <v>5.6665634380385974</v>
      </c>
      <c r="V20" s="83">
        <v>5.7540405880375385</v>
      </c>
      <c r="W20" s="100">
        <v>6.1239960246618059</v>
      </c>
    </row>
    <row r="21" spans="1:23" ht="11.4" customHeight="1" x14ac:dyDescent="0.3">
      <c r="A21" s="17"/>
      <c r="B21" s="18" t="s">
        <v>10</v>
      </c>
      <c r="C21" s="42">
        <v>46353.762524545942</v>
      </c>
      <c r="D21" s="39">
        <v>43610.932275596417</v>
      </c>
      <c r="E21" s="46">
        <v>42005.860863979673</v>
      </c>
      <c r="F21" s="46">
        <v>41469.286611877906</v>
      </c>
      <c r="G21" s="51">
        <v>42162.096644996171</v>
      </c>
      <c r="H21" s="39">
        <v>41647.502405494961</v>
      </c>
      <c r="I21" s="43">
        <v>40314.152676166254</v>
      </c>
      <c r="J21" s="43">
        <v>39790.786052976451</v>
      </c>
      <c r="K21" s="49">
        <v>38604.947525022668</v>
      </c>
      <c r="L21" s="159">
        <v>39988.950202872526</v>
      </c>
      <c r="N21" s="83">
        <f t="shared" si="1"/>
        <v>6.1305661650034597</v>
      </c>
      <c r="O21" s="96">
        <f t="shared" si="2"/>
        <v>5.7602662102222899</v>
      </c>
      <c r="P21" s="86">
        <f t="shared" si="3"/>
        <v>5.5302868816502224</v>
      </c>
      <c r="Q21" s="86">
        <f t="shared" si="4"/>
        <v>5.4370191212616268</v>
      </c>
      <c r="R21" s="83">
        <f t="shared" si="5"/>
        <v>5.5006642798149104</v>
      </c>
      <c r="S21" s="96">
        <f t="shared" si="6"/>
        <v>5.4067004142241668</v>
      </c>
      <c r="T21" s="86">
        <f t="shared" si="7"/>
        <v>5.2143608023113943</v>
      </c>
      <c r="U21" s="87">
        <f t="shared" si="0"/>
        <v>5.1299924003063673</v>
      </c>
      <c r="V21" s="83">
        <v>4.9631759644680322</v>
      </c>
      <c r="W21" s="100">
        <v>5.1296476084423182</v>
      </c>
    </row>
    <row r="22" spans="1:23" x14ac:dyDescent="0.3">
      <c r="A22" s="17"/>
      <c r="B22" s="18" t="s">
        <v>11</v>
      </c>
      <c r="C22" s="42">
        <v>56896.53524690523</v>
      </c>
      <c r="D22" s="39">
        <v>58022.490504864894</v>
      </c>
      <c r="E22" s="46">
        <v>58209.744917997392</v>
      </c>
      <c r="F22" s="46">
        <v>59370.645464130808</v>
      </c>
      <c r="G22" s="51">
        <v>58275.580744539606</v>
      </c>
      <c r="H22" s="39">
        <v>56645.559847478136</v>
      </c>
      <c r="I22" s="43">
        <v>56973.785677221829</v>
      </c>
      <c r="J22" s="43">
        <v>56342.580597887754</v>
      </c>
      <c r="K22" s="49">
        <v>57384.727110750711</v>
      </c>
      <c r="L22" s="159">
        <v>57440.037756156271</v>
      </c>
      <c r="N22" s="83">
        <f t="shared" si="1"/>
        <v>7.5249117847962799</v>
      </c>
      <c r="O22" s="96">
        <f t="shared" si="2"/>
        <v>7.6637891934069193</v>
      </c>
      <c r="P22" s="86">
        <f t="shared" si="3"/>
        <v>7.6636112695467329</v>
      </c>
      <c r="Q22" s="86">
        <f t="shared" si="4"/>
        <v>7.7840580584684034</v>
      </c>
      <c r="R22" s="83">
        <f t="shared" si="5"/>
        <v>7.6029047626833863</v>
      </c>
      <c r="S22" s="96">
        <f t="shared" si="6"/>
        <v>7.3537560286186867</v>
      </c>
      <c r="T22" s="86">
        <f t="shared" si="7"/>
        <v>7.3691707520428862</v>
      </c>
      <c r="U22" s="87">
        <f t="shared" si="0"/>
        <v>7.2639180813366329</v>
      </c>
      <c r="V22" s="83">
        <v>7.3775647056385356</v>
      </c>
      <c r="W22" s="100">
        <v>7.3682142394310244</v>
      </c>
    </row>
    <row r="23" spans="1:23" x14ac:dyDescent="0.3">
      <c r="B23" s="38" t="s">
        <v>12</v>
      </c>
      <c r="C23" s="42">
        <v>26977.237573007253</v>
      </c>
      <c r="D23" s="39">
        <v>27501.11718752193</v>
      </c>
      <c r="E23" s="46">
        <v>26489.367727646033</v>
      </c>
      <c r="F23" s="46">
        <v>27103.04251036674</v>
      </c>
      <c r="G23" s="51">
        <v>26495.832888353856</v>
      </c>
      <c r="H23" s="39">
        <v>26240.827488768591</v>
      </c>
      <c r="I23" s="43">
        <v>25586.117998093643</v>
      </c>
      <c r="J23" s="43">
        <v>23242.353495155432</v>
      </c>
      <c r="K23" s="49">
        <v>23363.36262672603</v>
      </c>
      <c r="L23" s="159">
        <v>23909.515035202312</v>
      </c>
      <c r="N23" s="83">
        <f t="shared" si="1"/>
        <v>3.5679032484743987</v>
      </c>
      <c r="O23" s="96">
        <f t="shared" si="2"/>
        <v>3.6324322323026874</v>
      </c>
      <c r="P23" s="86">
        <f t="shared" si="3"/>
        <v>3.4874610312540724</v>
      </c>
      <c r="Q23" s="86">
        <f t="shared" si="4"/>
        <v>3.5534674553823393</v>
      </c>
      <c r="R23" s="83">
        <f t="shared" si="5"/>
        <v>3.4567702541000243</v>
      </c>
      <c r="S23" s="96">
        <f t="shared" si="6"/>
        <v>3.4065978668240842</v>
      </c>
      <c r="T23" s="86">
        <f t="shared" si="7"/>
        <v>3.3093899267650668</v>
      </c>
      <c r="U23" s="87">
        <f t="shared" si="0"/>
        <v>2.9965001605305699</v>
      </c>
      <c r="V23" s="83">
        <v>3.0036688888893717</v>
      </c>
      <c r="W23" s="100">
        <v>3.0670319174953251</v>
      </c>
    </row>
    <row r="24" spans="1:23" x14ac:dyDescent="0.3">
      <c r="C24" s="45"/>
      <c r="D24" s="45"/>
      <c r="E24" s="45"/>
      <c r="F24" s="45"/>
      <c r="G24" s="45"/>
      <c r="H24" s="57"/>
      <c r="I24" s="57"/>
      <c r="J24" s="57"/>
      <c r="K24" s="57"/>
      <c r="L24" s="57"/>
    </row>
  </sheetData>
  <mergeCells count="8">
    <mergeCell ref="A8:B8"/>
    <mergeCell ref="D10:G10"/>
    <mergeCell ref="C8:I8"/>
    <mergeCell ref="N8:T8"/>
    <mergeCell ref="O10:R10"/>
    <mergeCell ref="N9:T9"/>
    <mergeCell ref="H10:K10"/>
    <mergeCell ref="S10:V10"/>
  </mergeCells>
  <pageMargins left="0.70866141732283472" right="0.70866141732283472" top="0.74803149606299213" bottom="0.74803149606299213" header="0.31496062992125984" footer="0.31496062992125984"/>
  <pageSetup paperSize="9" scale="84" orientation="landscape" r:id="rId1"/>
  <headerFooter>
    <oddFooter>&amp;C&amp;8
© Steunpunt Werk 
Naamsestraat 61 bus 3551 - 3000 Leuven | T: +32 (0)16 32 32 39
www.steunpuntwerk.be | steunpuntwerk@kuleuven.be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47259-5F81-4FB6-9B91-500AA90FFD77}">
  <dimension ref="A1:W37"/>
  <sheetViews>
    <sheetView zoomScale="80" zoomScaleNormal="80" workbookViewId="0">
      <selection activeCell="A5" sqref="A5"/>
    </sheetView>
  </sheetViews>
  <sheetFormatPr defaultColWidth="8.6640625" defaultRowHeight="13.8" x14ac:dyDescent="0.3"/>
  <cols>
    <col min="1" max="1" width="17.88671875" style="6" customWidth="1"/>
    <col min="2" max="2" width="57.77734375" style="6" customWidth="1"/>
    <col min="3" max="12" width="10.77734375" style="6" customWidth="1"/>
    <col min="13" max="13" width="8.6640625" style="6"/>
    <col min="14" max="23" width="7.77734375" style="6" customWidth="1"/>
    <col min="24" max="16384" width="8.6640625" style="6"/>
  </cols>
  <sheetData>
    <row r="1" spans="1:23" s="2" customFormat="1" x14ac:dyDescent="0.3">
      <c r="A1" s="58"/>
      <c r="B1" s="138"/>
    </row>
    <row r="2" spans="1:23" s="2" customFormat="1" x14ac:dyDescent="0.3">
      <c r="A2" s="58"/>
      <c r="B2" s="138"/>
    </row>
    <row r="3" spans="1:23" s="2" customFormat="1" x14ac:dyDescent="0.3">
      <c r="A3" s="139"/>
      <c r="B3" s="138"/>
    </row>
    <row r="4" spans="1:23" s="4" customFormat="1" x14ac:dyDescent="0.3">
      <c r="A4" s="140" t="s">
        <v>19</v>
      </c>
      <c r="B4" s="141"/>
    </row>
    <row r="5" spans="1:23" x14ac:dyDescent="0.3">
      <c r="A5" s="57"/>
      <c r="B5" s="78"/>
    </row>
    <row r="6" spans="1:23" x14ac:dyDescent="0.3">
      <c r="A6" s="142" t="s">
        <v>27</v>
      </c>
      <c r="B6" s="78"/>
    </row>
    <row r="7" spans="1:23" x14ac:dyDescent="0.3">
      <c r="A7" s="143" t="s">
        <v>0</v>
      </c>
      <c r="B7" s="78"/>
    </row>
    <row r="8" spans="1:23" x14ac:dyDescent="0.3">
      <c r="A8" s="197" t="s">
        <v>18</v>
      </c>
      <c r="B8" s="198"/>
      <c r="C8" s="181" t="s">
        <v>1</v>
      </c>
      <c r="D8" s="181"/>
      <c r="E8" s="181"/>
      <c r="F8" s="181"/>
      <c r="G8" s="181"/>
      <c r="H8" s="181"/>
      <c r="I8" s="181"/>
      <c r="J8" s="94"/>
      <c r="K8" s="115"/>
      <c r="L8" s="149"/>
      <c r="N8" s="180" t="s">
        <v>36</v>
      </c>
      <c r="O8" s="180"/>
      <c r="P8" s="180"/>
      <c r="Q8" s="180"/>
      <c r="R8" s="180"/>
      <c r="S8" s="180"/>
      <c r="T8" s="180"/>
    </row>
    <row r="9" spans="1:23" x14ac:dyDescent="0.3">
      <c r="A9" s="57" t="s">
        <v>35</v>
      </c>
      <c r="B9" s="78"/>
      <c r="P9" s="6" t="s">
        <v>1</v>
      </c>
    </row>
    <row r="10" spans="1:23" x14ac:dyDescent="0.3">
      <c r="A10" s="57"/>
      <c r="B10" s="78"/>
      <c r="C10" s="34">
        <v>2021</v>
      </c>
      <c r="D10" s="183">
        <v>2022</v>
      </c>
      <c r="E10" s="184"/>
      <c r="F10" s="184"/>
      <c r="G10" s="185"/>
      <c r="H10" s="192">
        <v>2023</v>
      </c>
      <c r="I10" s="193"/>
      <c r="J10" s="193"/>
      <c r="K10" s="194"/>
      <c r="L10" s="151">
        <v>2024</v>
      </c>
      <c r="M10" s="112"/>
      <c r="N10" s="109">
        <v>2021</v>
      </c>
      <c r="O10" s="192">
        <v>2022</v>
      </c>
      <c r="P10" s="193"/>
      <c r="Q10" s="193"/>
      <c r="R10" s="194"/>
      <c r="S10" s="192">
        <v>2023</v>
      </c>
      <c r="T10" s="193"/>
      <c r="U10" s="193"/>
      <c r="V10" s="194"/>
      <c r="W10" s="165">
        <v>2024</v>
      </c>
    </row>
    <row r="11" spans="1:23" s="9" customFormat="1" x14ac:dyDescent="0.3">
      <c r="B11" s="124"/>
      <c r="C11" s="10">
        <v>4</v>
      </c>
      <c r="D11" s="11">
        <v>1</v>
      </c>
      <c r="E11" s="10">
        <v>2</v>
      </c>
      <c r="F11" s="10">
        <v>3</v>
      </c>
      <c r="G11" s="50">
        <v>4</v>
      </c>
      <c r="H11" s="111">
        <v>1</v>
      </c>
      <c r="I11" s="108">
        <v>2</v>
      </c>
      <c r="J11" s="108">
        <v>3</v>
      </c>
      <c r="K11" s="110">
        <v>4</v>
      </c>
      <c r="L11" s="108">
        <v>1</v>
      </c>
      <c r="N11" s="110">
        <v>4</v>
      </c>
      <c r="O11" s="111">
        <v>1</v>
      </c>
      <c r="P11" s="108">
        <v>2</v>
      </c>
      <c r="Q11" s="108">
        <v>3</v>
      </c>
      <c r="R11" s="110">
        <v>4</v>
      </c>
      <c r="S11" s="111">
        <v>1</v>
      </c>
      <c r="T11" s="108">
        <v>2</v>
      </c>
      <c r="U11" s="10">
        <v>3</v>
      </c>
      <c r="V11" s="50">
        <v>4</v>
      </c>
      <c r="W11" s="108">
        <v>1</v>
      </c>
    </row>
    <row r="12" spans="1:23" s="1" customFormat="1" x14ac:dyDescent="0.3">
      <c r="A12" s="144" t="s">
        <v>31</v>
      </c>
      <c r="B12" s="145" t="s">
        <v>2</v>
      </c>
      <c r="C12" s="14">
        <v>6704652.6500870716</v>
      </c>
      <c r="D12" s="15">
        <v>6707715.75</v>
      </c>
      <c r="E12" s="16">
        <v>6716880.9999999963</v>
      </c>
      <c r="F12" s="16">
        <v>6727858.9999999944</v>
      </c>
      <c r="G12" s="54">
        <v>6739781.7499999981</v>
      </c>
      <c r="H12" s="132">
        <v>6751748.75</v>
      </c>
      <c r="I12" s="61">
        <v>6758373.7499999972</v>
      </c>
      <c r="J12" s="61">
        <v>6763651.2499999972</v>
      </c>
      <c r="K12" s="133">
        <v>6767736.7499999925</v>
      </c>
      <c r="L12" s="61">
        <v>6770975.9999999907</v>
      </c>
      <c r="N12" s="77"/>
      <c r="O12" s="79"/>
      <c r="P12" s="58"/>
      <c r="Q12" s="58"/>
      <c r="R12" s="77"/>
      <c r="S12" s="79"/>
      <c r="T12" s="58"/>
      <c r="U12" s="58"/>
      <c r="V12" s="77"/>
    </row>
    <row r="13" spans="1:23" x14ac:dyDescent="0.3">
      <c r="A13" s="146"/>
      <c r="B13" s="77" t="s">
        <v>3</v>
      </c>
      <c r="C13" s="14">
        <v>5038081.3060683245</v>
      </c>
      <c r="D13" s="15">
        <v>5074641.9913443727</v>
      </c>
      <c r="E13" s="16">
        <v>5092116.4773473144</v>
      </c>
      <c r="F13" s="16">
        <v>5100225.742130517</v>
      </c>
      <c r="G13" s="53">
        <v>5120938.849802427</v>
      </c>
      <c r="H13" s="132">
        <v>5137561.5722659724</v>
      </c>
      <c r="I13" s="61">
        <v>5140181.8169609178</v>
      </c>
      <c r="J13" s="61">
        <v>5144882.3790767463</v>
      </c>
      <c r="K13" s="133">
        <v>5150712.9627949707</v>
      </c>
      <c r="L13" s="61">
        <v>5148550.549145842</v>
      </c>
      <c r="N13" s="101">
        <f t="shared" ref="N13:T13" si="0">C13/C$12*100</f>
        <v>75.143062124223476</v>
      </c>
      <c r="O13" s="103">
        <f t="shared" si="0"/>
        <v>75.653801986829464</v>
      </c>
      <c r="P13" s="104">
        <f t="shared" si="0"/>
        <v>75.810729374948238</v>
      </c>
      <c r="Q13" s="104">
        <f t="shared" si="0"/>
        <v>75.807559910671756</v>
      </c>
      <c r="R13" s="101">
        <f t="shared" si="0"/>
        <v>75.980781570596534</v>
      </c>
      <c r="S13" s="103">
        <f t="shared" si="0"/>
        <v>76.092309748137069</v>
      </c>
      <c r="T13" s="104">
        <f t="shared" si="0"/>
        <v>76.056489432253144</v>
      </c>
      <c r="U13" s="104">
        <v>76.059057647819515</v>
      </c>
      <c r="V13" s="85">
        <v>76.106875208982913</v>
      </c>
      <c r="W13" s="81">
        <v>76.03852899708771</v>
      </c>
    </row>
    <row r="14" spans="1:23" x14ac:dyDescent="0.3">
      <c r="A14" s="146"/>
      <c r="B14" s="177" t="s">
        <v>37</v>
      </c>
      <c r="C14" s="49">
        <v>4735091.6848520804</v>
      </c>
      <c r="D14" s="43">
        <v>4786830.3013523994</v>
      </c>
      <c r="E14" s="41">
        <v>4809130.5562039847</v>
      </c>
      <c r="F14" s="41">
        <v>4829276.6510110274</v>
      </c>
      <c r="G14" s="49">
        <v>4848696.1220366647</v>
      </c>
      <c r="H14" s="134">
        <v>4860373.9827816533</v>
      </c>
      <c r="I14" s="62">
        <v>4865070.553633716</v>
      </c>
      <c r="J14" s="62">
        <v>4870279.0703995172</v>
      </c>
      <c r="K14" s="135">
        <v>4878662.6529108556</v>
      </c>
      <c r="L14" s="62">
        <v>4877201.1721082684</v>
      </c>
      <c r="N14" s="102">
        <v>70.623967146017435</v>
      </c>
      <c r="O14" s="105">
        <v>71.363046374652939</v>
      </c>
      <c r="P14" s="106">
        <v>71.597673923417531</v>
      </c>
      <c r="Q14" s="106">
        <v>71.780289257117786</v>
      </c>
      <c r="R14" s="102">
        <v>71.941441160712159</v>
      </c>
      <c r="S14" s="105">
        <v>71.986890548639764</v>
      </c>
      <c r="T14" s="106">
        <v>71.985816908005688</v>
      </c>
      <c r="U14" s="106">
        <v>72.006655730505315</v>
      </c>
      <c r="V14" s="86">
        <v>72.087062974351966</v>
      </c>
      <c r="W14" s="96">
        <v>72.030991870422739</v>
      </c>
    </row>
    <row r="15" spans="1:23" x14ac:dyDescent="0.3">
      <c r="A15" s="146"/>
      <c r="B15" s="147" t="s">
        <v>4</v>
      </c>
      <c r="C15" s="49">
        <v>4462658.6551133404</v>
      </c>
      <c r="D15" s="43">
        <v>4537368.1589657841</v>
      </c>
      <c r="E15" s="41">
        <v>4578933.6439751545</v>
      </c>
      <c r="F15" s="41">
        <v>4605867.82142107</v>
      </c>
      <c r="G15" s="49">
        <v>4633382.9980075313</v>
      </c>
      <c r="H15" s="134">
        <v>4648114.4507042645</v>
      </c>
      <c r="I15" s="62">
        <v>4656967.6539316233</v>
      </c>
      <c r="J15" s="62">
        <v>4671582.9540413767</v>
      </c>
      <c r="K15" s="135">
        <v>4679804.6478415616</v>
      </c>
      <c r="L15" s="62">
        <v>4678901.4381676354</v>
      </c>
      <c r="N15" s="102">
        <f t="shared" ref="N15:N23" si="1">C15/C$12*100</f>
        <v>66.560624211537416</v>
      </c>
      <c r="O15" s="105">
        <f t="shared" ref="O15:O23" si="2">D15/D$12*100</f>
        <v>67.644013671357257</v>
      </c>
      <c r="P15" s="106">
        <f t="shared" ref="P15:P23" si="3">E15/E$12*100</f>
        <v>68.170533972168883</v>
      </c>
      <c r="Q15" s="106">
        <f t="shared" ref="Q15:Q23" si="4">F15/F$12*100</f>
        <v>68.459636586038357</v>
      </c>
      <c r="R15" s="102">
        <f t="shared" ref="R15:R23" si="5">G15/G$12*100</f>
        <v>68.746780977107051</v>
      </c>
      <c r="S15" s="105">
        <f t="shared" ref="S15:S23" si="6">H15/H$12*100</f>
        <v>68.843119357844358</v>
      </c>
      <c r="T15" s="106">
        <f t="shared" ref="T15:T23" si="7">I15/I$12*100</f>
        <v>68.90663088781713</v>
      </c>
      <c r="U15" s="106">
        <v>69.068950798451922</v>
      </c>
      <c r="V15" s="86">
        <v>69.148739389746012</v>
      </c>
      <c r="W15" s="96">
        <v>69.102319047765675</v>
      </c>
    </row>
    <row r="16" spans="1:23" x14ac:dyDescent="0.3">
      <c r="A16" s="146"/>
      <c r="B16" s="147" t="s">
        <v>5</v>
      </c>
      <c r="C16" s="49">
        <v>272433.02973874047</v>
      </c>
      <c r="D16" s="43">
        <v>249462.14238661568</v>
      </c>
      <c r="E16" s="41">
        <v>230196.91222882993</v>
      </c>
      <c r="F16" s="41">
        <v>223408.82958995737</v>
      </c>
      <c r="G16" s="49">
        <v>215313.12402913315</v>
      </c>
      <c r="H16" s="134">
        <v>212259.53207738893</v>
      </c>
      <c r="I16" s="62">
        <v>208102.89970209246</v>
      </c>
      <c r="J16" s="62">
        <v>198696.11635814043</v>
      </c>
      <c r="K16" s="135">
        <v>198858.00506929416</v>
      </c>
      <c r="L16" s="62">
        <v>198299.73394063275</v>
      </c>
      <c r="N16" s="102">
        <f t="shared" si="1"/>
        <v>4.0633429344800209</v>
      </c>
      <c r="O16" s="105">
        <f t="shared" si="2"/>
        <v>3.7190327032956891</v>
      </c>
      <c r="P16" s="106">
        <f t="shared" si="3"/>
        <v>3.4271399512486536</v>
      </c>
      <c r="Q16" s="106">
        <f t="shared" si="4"/>
        <v>3.3206526710794257</v>
      </c>
      <c r="R16" s="102">
        <f t="shared" si="5"/>
        <v>3.1946601836051025</v>
      </c>
      <c r="S16" s="105">
        <f t="shared" si="6"/>
        <v>3.1437711907954058</v>
      </c>
      <c r="T16" s="106">
        <f t="shared" si="7"/>
        <v>3.0791860201885481</v>
      </c>
      <c r="U16" s="106">
        <v>2.9377049320533861</v>
      </c>
      <c r="V16" s="86">
        <v>2.9383235846059521</v>
      </c>
      <c r="W16" s="96">
        <v>2.9286728226570737</v>
      </c>
    </row>
    <row r="17" spans="1:23" x14ac:dyDescent="0.3">
      <c r="A17" s="146"/>
      <c r="B17" s="177" t="s">
        <v>6</v>
      </c>
      <c r="C17" s="42">
        <v>302989.62121624587</v>
      </c>
      <c r="D17" s="39">
        <v>287811.6899919745</v>
      </c>
      <c r="E17" s="46">
        <v>282985.92114332964</v>
      </c>
      <c r="F17" s="46">
        <v>270949.0911194908</v>
      </c>
      <c r="G17" s="51">
        <v>272242.72776576283</v>
      </c>
      <c r="H17" s="136">
        <v>277187.58948431927</v>
      </c>
      <c r="I17" s="62">
        <v>275111.26332720276</v>
      </c>
      <c r="J17" s="62">
        <v>274090.33293544577</v>
      </c>
      <c r="K17" s="135">
        <v>272050.30988411536</v>
      </c>
      <c r="L17" s="62">
        <v>271349.37703757396</v>
      </c>
      <c r="N17" s="102">
        <f t="shared" si="1"/>
        <v>4.5190949782060823</v>
      </c>
      <c r="O17" s="105">
        <f t="shared" si="2"/>
        <v>4.2907556121765378</v>
      </c>
      <c r="P17" s="106">
        <f t="shared" si="3"/>
        <v>4.2130554515306997</v>
      </c>
      <c r="Q17" s="106">
        <f t="shared" si="4"/>
        <v>4.0272706535539911</v>
      </c>
      <c r="R17" s="102">
        <f t="shared" si="5"/>
        <v>4.0393404098843835</v>
      </c>
      <c r="S17" s="105">
        <f t="shared" si="6"/>
        <v>4.1054191994973044</v>
      </c>
      <c r="T17" s="106">
        <f t="shared" si="7"/>
        <v>4.0706725242474624</v>
      </c>
      <c r="U17" s="106">
        <v>4.0524019173142003</v>
      </c>
      <c r="V17" s="86">
        <v>4.0198122346309599</v>
      </c>
      <c r="W17" s="96">
        <v>4.0075371266649649</v>
      </c>
    </row>
    <row r="18" spans="1:23" x14ac:dyDescent="0.3">
      <c r="A18" s="146"/>
      <c r="B18" s="77" t="s">
        <v>7</v>
      </c>
      <c r="C18" s="22">
        <v>1666571.3440187469</v>
      </c>
      <c r="D18" s="15">
        <v>1633073.7586556266</v>
      </c>
      <c r="E18" s="16">
        <v>1624764.5226526828</v>
      </c>
      <c r="F18" s="16">
        <v>1627633.2578694776</v>
      </c>
      <c r="G18" s="53">
        <v>1618842.9001975711</v>
      </c>
      <c r="H18" s="132">
        <v>1614187.1777340272</v>
      </c>
      <c r="I18" s="61">
        <v>1618191.9330390785</v>
      </c>
      <c r="J18" s="61">
        <v>1619281.846665035</v>
      </c>
      <c r="K18" s="133">
        <v>1617023.7872050207</v>
      </c>
      <c r="L18" s="61">
        <v>1622425.4508541483</v>
      </c>
      <c r="N18" s="101">
        <f t="shared" si="1"/>
        <v>24.856937875776509</v>
      </c>
      <c r="O18" s="103">
        <f t="shared" si="2"/>
        <v>24.346198013170529</v>
      </c>
      <c r="P18" s="104">
        <f t="shared" si="3"/>
        <v>24.189270625051773</v>
      </c>
      <c r="Q18" s="104">
        <f t="shared" si="4"/>
        <v>24.192440089328255</v>
      </c>
      <c r="R18" s="101">
        <f t="shared" si="5"/>
        <v>24.01921842940347</v>
      </c>
      <c r="S18" s="103">
        <f t="shared" si="6"/>
        <v>23.907690251862928</v>
      </c>
      <c r="T18" s="104">
        <f t="shared" si="7"/>
        <v>23.943510567746852</v>
      </c>
      <c r="U18" s="104">
        <v>23.940942352180496</v>
      </c>
      <c r="V18" s="85">
        <v>23.893124791017062</v>
      </c>
      <c r="W18" s="81">
        <v>23.96147100291229</v>
      </c>
    </row>
    <row r="19" spans="1:23" x14ac:dyDescent="0.3">
      <c r="A19" s="146"/>
      <c r="B19" s="147" t="s">
        <v>8</v>
      </c>
      <c r="C19" s="19">
        <v>254481.53633596684</v>
      </c>
      <c r="D19" s="20">
        <v>219367.44670209795</v>
      </c>
      <c r="E19" s="21">
        <v>205958.41905761222</v>
      </c>
      <c r="F19" s="21">
        <v>199240.30246292971</v>
      </c>
      <c r="G19" s="55">
        <v>190013.74639945943</v>
      </c>
      <c r="H19" s="137">
        <v>192150.98655108293</v>
      </c>
      <c r="I19" s="62">
        <v>186064.1973208983</v>
      </c>
      <c r="J19" s="62">
        <v>181859.73653227108</v>
      </c>
      <c r="K19" s="135">
        <v>183582.18841808211</v>
      </c>
      <c r="L19" s="62">
        <v>182487.7317784827</v>
      </c>
      <c r="N19" s="102">
        <f t="shared" si="1"/>
        <v>3.7955961273051475</v>
      </c>
      <c r="O19" s="105">
        <f t="shared" si="2"/>
        <v>3.2703748172706626</v>
      </c>
      <c r="P19" s="106">
        <f t="shared" si="3"/>
        <v>3.0662806004395837</v>
      </c>
      <c r="Q19" s="106">
        <f t="shared" si="4"/>
        <v>2.9614220878132236</v>
      </c>
      <c r="R19" s="102">
        <f t="shared" si="5"/>
        <v>2.8192863426098254</v>
      </c>
      <c r="S19" s="105">
        <f t="shared" si="6"/>
        <v>2.8459439719388686</v>
      </c>
      <c r="T19" s="106">
        <f t="shared" si="7"/>
        <v>2.7530912643133765</v>
      </c>
      <c r="U19" s="106">
        <v>2.6887805093775521</v>
      </c>
      <c r="V19" s="86">
        <v>2.7126082943176288</v>
      </c>
      <c r="W19" s="96">
        <v>2.6951466343771262</v>
      </c>
    </row>
    <row r="20" spans="1:23" x14ac:dyDescent="0.3">
      <c r="A20" s="146"/>
      <c r="B20" s="147" t="s">
        <v>9</v>
      </c>
      <c r="C20" s="19">
        <v>414416.00693715992</v>
      </c>
      <c r="D20" s="20">
        <v>416675.49004688358</v>
      </c>
      <c r="E20" s="21">
        <v>422874.01138950454</v>
      </c>
      <c r="F20" s="21">
        <v>436188.12995879655</v>
      </c>
      <c r="G20" s="55">
        <v>439893.24232981913</v>
      </c>
      <c r="H20" s="137">
        <v>444787.68264480203</v>
      </c>
      <c r="I20" s="62">
        <v>449949.63561870292</v>
      </c>
      <c r="J20" s="62">
        <v>454835.28642774676</v>
      </c>
      <c r="K20" s="135">
        <v>459041.79314728302</v>
      </c>
      <c r="L20" s="62">
        <v>463816.66836059908</v>
      </c>
      <c r="N20" s="102">
        <f t="shared" si="1"/>
        <v>6.1810212782876679</v>
      </c>
      <c r="O20" s="105">
        <f t="shared" si="2"/>
        <v>6.2118835319890167</v>
      </c>
      <c r="P20" s="106">
        <f t="shared" si="3"/>
        <v>6.2956900887406633</v>
      </c>
      <c r="Q20" s="106">
        <f t="shared" si="4"/>
        <v>6.4833125955641595</v>
      </c>
      <c r="R20" s="102">
        <f t="shared" si="5"/>
        <v>6.5268173161515088</v>
      </c>
      <c r="S20" s="105">
        <f t="shared" si="6"/>
        <v>6.5877404375392672</v>
      </c>
      <c r="T20" s="106">
        <f t="shared" si="7"/>
        <v>6.6576613289358715</v>
      </c>
      <c r="U20" s="106">
        <v>6.72470045565621</v>
      </c>
      <c r="V20" s="86">
        <v>6.7827962301767064</v>
      </c>
      <c r="W20" s="96">
        <v>6.8500710733666716</v>
      </c>
    </row>
    <row r="21" spans="1:23" ht="11.4" customHeight="1" x14ac:dyDescent="0.3">
      <c r="A21" s="146"/>
      <c r="B21" s="147" t="s">
        <v>10</v>
      </c>
      <c r="C21" s="19">
        <v>268330.13103521301</v>
      </c>
      <c r="D21" s="20">
        <v>263126.49352488411</v>
      </c>
      <c r="E21" s="21">
        <v>261702.65504666729</v>
      </c>
      <c r="F21" s="21">
        <v>262149.4439958263</v>
      </c>
      <c r="G21" s="55">
        <v>264819.12058721343</v>
      </c>
      <c r="H21" s="137">
        <v>264562.20070348133</v>
      </c>
      <c r="I21" s="62">
        <v>272187.59852268081</v>
      </c>
      <c r="J21" s="62">
        <v>271037.70263705822</v>
      </c>
      <c r="K21" s="135">
        <v>267764.44690128294</v>
      </c>
      <c r="L21" s="62">
        <v>267133.90377352637</v>
      </c>
      <c r="N21" s="102">
        <f t="shared" si="1"/>
        <v>4.0021481356193487</v>
      </c>
      <c r="O21" s="105">
        <f t="shared" si="2"/>
        <v>3.922743648236497</v>
      </c>
      <c r="P21" s="106">
        <f t="shared" si="3"/>
        <v>3.8961931147308912</v>
      </c>
      <c r="Q21" s="106">
        <f t="shared" si="4"/>
        <v>3.8964764867371104</v>
      </c>
      <c r="R21" s="102">
        <f t="shared" si="5"/>
        <v>3.9291943034685586</v>
      </c>
      <c r="S21" s="105">
        <f t="shared" si="6"/>
        <v>3.9184248481325867</v>
      </c>
      <c r="T21" s="106">
        <f t="shared" si="7"/>
        <v>4.0274126378802437</v>
      </c>
      <c r="U21" s="106">
        <v>4.0072690418072394</v>
      </c>
      <c r="V21" s="86">
        <v>3.9564843727304142</v>
      </c>
      <c r="W21" s="96">
        <v>3.9452791410503707</v>
      </c>
    </row>
    <row r="22" spans="1:23" x14ac:dyDescent="0.3">
      <c r="A22" s="146"/>
      <c r="B22" s="147" t="s">
        <v>11</v>
      </c>
      <c r="C22" s="19">
        <v>351434.74604588153</v>
      </c>
      <c r="D22" s="20">
        <v>356960.26678152778</v>
      </c>
      <c r="E22" s="21">
        <v>357662.5282791279</v>
      </c>
      <c r="F22" s="21">
        <v>359429.54303592804</v>
      </c>
      <c r="G22" s="55">
        <v>360698.86663334561</v>
      </c>
      <c r="H22" s="137">
        <v>355681.994231508</v>
      </c>
      <c r="I22" s="62">
        <v>356238.12717055809</v>
      </c>
      <c r="J22" s="62">
        <v>360550.04821826878</v>
      </c>
      <c r="K22" s="135">
        <v>355204.43634034868</v>
      </c>
      <c r="L22" s="62">
        <v>358508.4109725561</v>
      </c>
      <c r="N22" s="102">
        <f t="shared" si="1"/>
        <v>5.2416547789588703</v>
      </c>
      <c r="O22" s="105">
        <f t="shared" si="2"/>
        <v>5.3216367551282682</v>
      </c>
      <c r="P22" s="106">
        <f t="shared" si="3"/>
        <v>5.3248305021203759</v>
      </c>
      <c r="Q22" s="106">
        <f t="shared" si="4"/>
        <v>5.3424060022055802</v>
      </c>
      <c r="R22" s="102">
        <f t="shared" si="5"/>
        <v>5.3517885298488448</v>
      </c>
      <c r="S22" s="105">
        <f t="shared" si="6"/>
        <v>5.2679980757801159</v>
      </c>
      <c r="T22" s="106">
        <f t="shared" si="7"/>
        <v>5.2710628377212529</v>
      </c>
      <c r="U22" s="106">
        <v>5.3307013459375057</v>
      </c>
      <c r="V22" s="86">
        <v>5.2484966460958908</v>
      </c>
      <c r="W22" s="96">
        <v>5.2947818892365976</v>
      </c>
    </row>
    <row r="23" spans="1:23" x14ac:dyDescent="0.3">
      <c r="A23" s="57"/>
      <c r="B23" s="147" t="s">
        <v>12</v>
      </c>
      <c r="C23" s="19">
        <v>377908.92366452538</v>
      </c>
      <c r="D23" s="20">
        <v>376944.06160023302</v>
      </c>
      <c r="E23" s="21">
        <v>376566.90887977078</v>
      </c>
      <c r="F23" s="21">
        <v>370625.83841599693</v>
      </c>
      <c r="G23" s="55">
        <v>363417.92424773343</v>
      </c>
      <c r="H23" s="137">
        <v>357004.31360315281</v>
      </c>
      <c r="I23" s="62">
        <v>353752.37440623838</v>
      </c>
      <c r="J23" s="62">
        <v>350999.07284969004</v>
      </c>
      <c r="K23" s="135">
        <v>351430.92239802406</v>
      </c>
      <c r="L23" s="62">
        <v>350478.73596898402</v>
      </c>
      <c r="N23" s="102">
        <f t="shared" si="1"/>
        <v>5.6365175556054732</v>
      </c>
      <c r="O23" s="105">
        <f t="shared" si="2"/>
        <v>5.6195592605460813</v>
      </c>
      <c r="P23" s="106">
        <f t="shared" si="3"/>
        <v>5.6062763190202567</v>
      </c>
      <c r="Q23" s="106">
        <f t="shared" si="4"/>
        <v>5.5088229170081782</v>
      </c>
      <c r="R23" s="102">
        <f t="shared" si="5"/>
        <v>5.392131937324729</v>
      </c>
      <c r="S23" s="105">
        <f t="shared" si="6"/>
        <v>5.2875829184720891</v>
      </c>
      <c r="T23" s="106">
        <f t="shared" si="7"/>
        <v>5.234282498896107</v>
      </c>
      <c r="U23" s="106">
        <v>5.1894909994019915</v>
      </c>
      <c r="V23" s="86">
        <v>5.1927392476964247</v>
      </c>
      <c r="W23" s="96">
        <v>5.1761922648815251</v>
      </c>
    </row>
    <row r="24" spans="1:23" x14ac:dyDescent="0.3">
      <c r="A24" s="57"/>
      <c r="B24" s="78"/>
      <c r="C24" s="45"/>
      <c r="D24" s="45"/>
      <c r="E24" s="45"/>
      <c r="F24" s="45"/>
      <c r="G24" s="45"/>
      <c r="H24" s="57"/>
    </row>
    <row r="25" spans="1:23" x14ac:dyDescent="0.3">
      <c r="A25" s="57"/>
      <c r="B25" s="78"/>
    </row>
    <row r="26" spans="1:23" x14ac:dyDescent="0.3">
      <c r="A26" s="57"/>
      <c r="B26" s="78"/>
    </row>
    <row r="27" spans="1:23" x14ac:dyDescent="0.3">
      <c r="A27" s="57"/>
      <c r="B27" s="78"/>
    </row>
    <row r="28" spans="1:23" x14ac:dyDescent="0.3">
      <c r="A28" s="57"/>
      <c r="B28" s="78"/>
    </row>
    <row r="29" spans="1:23" x14ac:dyDescent="0.3">
      <c r="A29" s="57"/>
      <c r="B29" s="78"/>
    </row>
    <row r="30" spans="1:23" x14ac:dyDescent="0.3">
      <c r="A30" s="57"/>
      <c r="B30" s="78"/>
    </row>
    <row r="31" spans="1:23" x14ac:dyDescent="0.3">
      <c r="A31" s="57"/>
      <c r="B31" s="78"/>
    </row>
    <row r="32" spans="1:23" x14ac:dyDescent="0.3">
      <c r="A32" s="57"/>
      <c r="B32" s="78"/>
    </row>
    <row r="33" spans="1:2" x14ac:dyDescent="0.3">
      <c r="A33" s="57"/>
      <c r="B33" s="78"/>
    </row>
    <row r="34" spans="1:2" x14ac:dyDescent="0.3">
      <c r="A34" s="57"/>
      <c r="B34" s="78"/>
    </row>
    <row r="35" spans="1:2" x14ac:dyDescent="0.3">
      <c r="A35" s="57"/>
      <c r="B35" s="78"/>
    </row>
    <row r="36" spans="1:2" x14ac:dyDescent="0.3">
      <c r="A36" s="57"/>
      <c r="B36" s="78"/>
    </row>
    <row r="37" spans="1:2" x14ac:dyDescent="0.3">
      <c r="A37" s="57"/>
      <c r="B37" s="78"/>
    </row>
  </sheetData>
  <mergeCells count="7">
    <mergeCell ref="N8:T8"/>
    <mergeCell ref="O10:R10"/>
    <mergeCell ref="A8:B8"/>
    <mergeCell ref="D10:G10"/>
    <mergeCell ref="C8:I8"/>
    <mergeCell ref="H10:K10"/>
    <mergeCell ref="S10:V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Duiding</vt:lpstr>
      <vt:lpstr>Vlaams Gewest</vt:lpstr>
      <vt:lpstr>Waals Gewest</vt:lpstr>
      <vt:lpstr>Brussels H. Gewest</vt:lpstr>
      <vt:lpstr>België</vt:lpstr>
      <vt:lpstr>'Brussels H. Gewest'!Print_Area</vt:lpstr>
      <vt:lpstr>'Vlaams Gewest'!Print_Area</vt:lpstr>
      <vt:lpstr>'Waals Gewest'!Print_Area</vt:lpstr>
    </vt:vector>
  </TitlesOfParts>
  <Company>KU Leuven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Sourbron</dc:creator>
  <cp:lastModifiedBy>Romy Debroey</cp:lastModifiedBy>
  <cp:lastPrinted>2022-10-21T11:42:43Z</cp:lastPrinted>
  <dcterms:created xsi:type="dcterms:W3CDTF">2022-10-05T17:25:47Z</dcterms:created>
  <dcterms:modified xsi:type="dcterms:W3CDTF">2024-06-26T09:03:42Z</dcterms:modified>
</cp:coreProperties>
</file>